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'Доходы'!$A$1:$G$191</definedName>
  </definedNames>
  <calcPr fullCalcOnLoad="1"/>
</workbook>
</file>

<file path=xl/sharedStrings.xml><?xml version="1.0" encoding="utf-8"?>
<sst xmlns="http://schemas.openxmlformats.org/spreadsheetml/2006/main" count="401" uniqueCount="308">
  <si>
    <t>670</t>
  </si>
  <si>
    <t>1 13 02065 05 0000 130</t>
  </si>
  <si>
    <t>1 14 01050 05 0000 410</t>
  </si>
  <si>
    <t>1 01 02010 01 0000 110</t>
  </si>
  <si>
    <t>№</t>
  </si>
  <si>
    <t>стр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</si>
  <si>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</si>
  <si>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</si>
  <si>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</si>
  <si>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</si>
  <si>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</si>
  <si>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</si>
  <si>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</si>
  <si>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</si>
  <si>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</si>
  <si>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</si>
  <si>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</si>
  <si>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</si>
  <si>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</si>
  <si>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</si>
  <si>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</si>
  <si>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</si>
  <si>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</si>
  <si>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</si>
  <si>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</si>
  <si>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</si>
  <si>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</si>
  <si>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</si>
  <si>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</si>
  <si>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</si>
  <si>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</si>
  <si>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</si>
  <si>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</si>
  <si>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</si>
  <si>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</si>
  <si>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</si>
  <si>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</si>
  <si>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</si>
  <si>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</si>
  <si>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</si>
  <si>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</si>
  <si>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</si>
  <si>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</si>
  <si>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</si>
  <si>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</si>
  <si>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</si>
  <si>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</si>
  <si>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</si>
  <si>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</si>
  <si>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</si>
  <si>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</si>
  <si>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</si>
  <si>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</si>
  <si>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</si>
  <si>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</si>
  <si>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</si>
  <si>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</si>
  <si>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</si>
  <si>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</si>
  <si>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</si>
  <si>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</si>
  <si>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</si>
  <si>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</si>
  <si>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</si>
  <si>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</si>
  <si>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</si>
  <si>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</si>
  <si>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1 05 02020 02 0000 110</t>
  </si>
  <si>
    <t>1 05 03010 01 0000 110</t>
  </si>
  <si>
    <t>Доходы от продажи квартир, находящихся в собственности муниципальных районов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</si>
  <si>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</si>
  <si>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</si>
  <si>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</si>
  <si>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</si>
  <si>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</si>
  <si>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</si>
  <si>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</si>
  <si>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</si>
  <si>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</si>
  <si>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</si>
  <si>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</si>
  <si>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</si>
  <si>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</si>
  <si>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</si>
  <si>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</si>
  <si>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</si>
  <si>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</si>
  <si>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</si>
  <si>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</si>
  <si>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</si>
  <si>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</si>
  <si>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</si>
  <si>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</si>
  <si>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</si>
  <si>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</si>
  <si>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</si>
  <si>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</si>
  <si>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</si>
  <si>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</si>
  <si>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</si>
  <si>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</si>
  <si>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</si>
  <si>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</si>
  <si>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</si>
  <si>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</si>
  <si>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</si>
  <si>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</si>
  <si>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</si>
  <si>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</si>
  <si>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</si>
  <si>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</si>
  <si>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</si>
  <si>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</si>
  <si>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</si>
  <si>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</si>
  <si>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</si>
  <si>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</si>
  <si>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</si>
  <si>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</si>
  <si>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</si>
  <si>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</si>
  <si>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1  11 03050 05 0000 120</t>
  </si>
  <si>
    <t>1 11 03000 00 0000 120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</si>
  <si>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</si>
  <si>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Проценты, полученные от предоставления бюджетных кредитов внутри страны 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</si>
  <si>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</si>
  <si>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</si>
  <si>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</si>
  <si>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</si>
  <si>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</si>
  <si>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</si>
  <si>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</si>
  <si>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</si>
  <si>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</si>
  <si>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</si>
  <si>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1 09 00000 00 0000 000</t>
  </si>
  <si>
    <t>Задолженность и перерасчеты по отмененным налогам, сборам и иным обязательным платежам</t>
  </si>
  <si>
    <t>1 09 07050 00 0000 110</t>
  </si>
  <si>
    <t>Прочие местные налоги и сборы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</si>
  <si>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</si>
  <si>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</si>
  <si>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</si>
  <si>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</si>
  <si>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</si>
  <si>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</si>
  <si>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</si>
  <si>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</si>
  <si>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</si>
  <si>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</si>
  <si>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</si>
  <si>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</si>
  <si>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</si>
  <si>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</si>
  <si>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</si>
  <si>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</si>
  <si>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</si>
  <si>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</si>
  <si>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</si>
  <si>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</si>
  <si>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</si>
  <si>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Прочие субвенции</t>
  </si>
  <si>
    <t>Прочие субвенции бюджетам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</si>
  <si>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</si>
  <si>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</si>
  <si>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</si>
  <si>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</si>
  <si>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</si>
  <si>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</si>
  <si>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</si>
  <si>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</si>
  <si>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</si>
  <si>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</si>
  <si>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к Решению районного Совета депутатов "О районном бюджете на 2017 год и плановый период 2018 и 2019 годы" </t>
  </si>
  <si>
    <t>Доходы районного бюджета на 2017 год и плановый период 2018-2019 годы</t>
  </si>
  <si>
    <t>Сумма тыс.руб. 2017 год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</si>
  <si>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</si>
  <si>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</si>
  <si>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</si>
  <si>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</si>
  <si>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</si>
  <si>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</si>
  <si>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</si>
  <si>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</si>
  <si>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</si>
  <si>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</si>
  <si>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</si>
  <si>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</si>
  <si>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</si>
  <si>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</si>
  <si>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</si>
  <si>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</si>
  <si>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</si>
  <si>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2 02 35082 05 9000 151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</si>
  <si>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</si>
  <si>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</si>
  <si>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</si>
  <si>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</si>
  <si>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</si>
  <si>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</si>
  <si>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</si>
  <si>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</si>
  <si>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</si>
  <si>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</si>
  <si>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</si>
  <si>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2 02 39999 05 7409 151</t>
  </si>
  <si>
    <t>2 02 39999 05 0000 151</t>
  </si>
  <si>
    <t xml:space="preserve">2 02 39999 05 7408 151 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</si>
  <si>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</si>
  <si>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</si>
  <si>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</si>
  <si>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</si>
  <si>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</si>
  <si>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</si>
  <si>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</si>
  <si>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</si>
  <si>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</si>
  <si>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</si>
  <si>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</si>
  <si>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 xml:space="preserve">2 02 29999 05 7397 151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</si>
  <si>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</si>
  <si>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2 02 10000 00 0000 151</t>
  </si>
  <si>
    <t>2 02 15001 00 0000 000</t>
  </si>
  <si>
    <t>2 02 20000 00 0000 151</t>
  </si>
  <si>
    <t>2 02 30000 00 0000 151</t>
  </si>
  <si>
    <t>2 02 39999 00 0000 151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</si>
  <si>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</si>
  <si>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</si>
  <si>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</si>
  <si>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</si>
  <si>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</si>
  <si>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</si>
  <si>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</si>
  <si>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</si>
  <si>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</si>
  <si>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</si>
  <si>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</si>
  <si>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2 02 29999 05 7413 151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</si>
  <si>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</si>
  <si>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2 02 29999 05 7412 151</t>
  </si>
  <si>
    <t xml:space="preserve"> 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</si>
  <si>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2 02 20299 05 0000 151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</si>
  <si>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</si>
  <si>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2 02 25519 05 0000 151</t>
  </si>
  <si>
    <t>2 02 29999 05 7492 151</t>
  </si>
  <si>
    <t>2 02 29999 05 7508 151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</si>
  <si>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</si>
  <si>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</si>
  <si>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</si>
  <si>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2 18 60010 05 0000 151</t>
  </si>
  <si>
    <t>2 19 60010 05 0000 151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</si>
  <si>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</si>
  <si>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218 00000 05 00000 151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</si>
  <si>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</si>
  <si>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</si>
  <si>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 районов</t>
  </si>
  <si>
    <t xml:space="preserve">                                                                                                                        Приложение 3</t>
  </si>
  <si>
    <t>2 02 29999 05 7509 151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</si>
  <si>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</si>
  <si>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2 02 29999 05 1043 151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</si>
  <si>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ХХI веке»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</si>
  <si>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</si>
  <si>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</si>
  <si>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</si>
  <si>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1 11 05013 05 0000 120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</si>
  <si>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</si>
  <si>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учреждений),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</si>
  <si>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</si>
  <si>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</si>
  <si>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</si>
  <si>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</si>
  <si>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</si>
  <si>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2 02 20051 05 0000 151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</si>
  <si>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</si>
  <si>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2 02 29999 05 1021 151</t>
  </si>
  <si>
    <t>2 02 29999 05 1031 151</t>
  </si>
  <si>
    <t>2 02 29999 05 1042 151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</si>
  <si>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</si>
  <si>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</si>
  <si>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</si>
  <si>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2 02 29999 05 1044 151</t>
  </si>
  <si>
    <t>2 02 29999 05 1045 151</t>
  </si>
  <si>
    <t>2 02 29999 05 1046 151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</si>
  <si>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</si>
  <si>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</si>
  <si>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</si>
  <si>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 xml:space="preserve">2 02 29999 05 7398 151 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</si>
  <si>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</si>
  <si>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 xml:space="preserve"> 2 02 29999 05 7418 151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</si>
  <si>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</si>
  <si>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 xml:space="preserve"> 2 02 29999 05 7449 151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</si>
  <si>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</si>
  <si>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2 02 29999 05 7563 151</t>
  </si>
  <si>
    <t>2 02 29999 05 7571 151</t>
  </si>
  <si>
    <t>2 02 29999 05 7591 151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</si>
  <si>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</si>
  <si>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</si>
  <si>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</si>
  <si>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2 02 29999 05 7741 151</t>
  </si>
  <si>
    <t>2 02 29999 05 7840 151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</si>
  <si>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</si>
  <si>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</si>
  <si>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2 18 00000 00 0000 180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</si>
  <si>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</si>
  <si>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</si>
  <si>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</si>
  <si>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</si>
  <si>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целевое назначение, прошлых лет</t>
  </si>
  <si>
    <t>29.09.2017        № 24-135р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</si>
</sst>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</numFmts>
  <fonts count="47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2" fontId="4" fillId="0" borderId="12" xfId="0" applyNumberFormat="1" applyFont="1" applyFill="1" applyBorder="1" applyAlignment="1" applyProtection="1">
      <alignment wrapText="1"/>
      <protection locked="0"/>
    </xf>
    <xf numFmtId="2" fontId="7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2" fontId="7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 locked="0"/>
    </xf>
    <xf numFmtId="2" fontId="7" fillId="0" borderId="12" xfId="0" applyNumberFormat="1" applyFont="1" applyFill="1" applyBorder="1" applyAlignment="1" applyProtection="1">
      <alignment horizontal="right" wrapText="1"/>
      <protection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2" fontId="6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 locked="0"/>
    </xf>
    <xf numFmtId="49" fontId="4" fillId="0" borderId="12" xfId="43" applyNumberFormat="1" applyFont="1" applyFill="1" applyBorder="1" applyAlignment="1" applyProtection="1">
      <alignment horizontal="center" wrapText="1"/>
      <protection locked="0"/>
    </xf>
    <xf numFmtId="49" fontId="4" fillId="0" borderId="12" xfId="64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 applyProtection="1">
      <alignment horizontal="right" wrapText="1"/>
      <protection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2" fontId="4" fillId="33" borderId="12" xfId="0" applyNumberFormat="1" applyFont="1" applyFill="1" applyBorder="1" applyAlignment="1" applyProtection="1">
      <alignment wrapText="1"/>
      <protection/>
    </xf>
    <xf numFmtId="2" fontId="7" fillId="33" borderId="12" xfId="0" applyNumberFormat="1" applyFont="1" applyFill="1" applyBorder="1" applyAlignment="1" applyProtection="1">
      <alignment wrapText="1"/>
      <protection/>
    </xf>
    <xf numFmtId="0" fontId="4" fillId="0" borderId="12" xfId="0" applyFont="1" applyBorder="1" applyAlignment="1">
      <alignment horizontal="justify" vertical="top" wrapText="1"/>
    </xf>
    <xf numFmtId="2" fontId="4" fillId="0" borderId="12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 locked="0"/>
    </xf>
    <xf numFmtId="0" fontId="7" fillId="0" borderId="12" xfId="0" applyFont="1" applyFill="1" applyBorder="1" applyAlignment="1" applyProtection="1">
      <alignment horizontal="justify" wrapText="1"/>
      <protection locked="0"/>
    </xf>
    <xf numFmtId="0" fontId="4" fillId="0" borderId="12" xfId="0" applyNumberFormat="1" applyFont="1" applyFill="1" applyBorder="1" applyAlignment="1" applyProtection="1">
      <alignment horizontal="justify" wrapText="1"/>
      <protection locked="0"/>
    </xf>
    <xf numFmtId="0" fontId="4" fillId="0" borderId="0" xfId="0" applyFont="1" applyFill="1" applyBorder="1" applyAlignment="1" applyProtection="1">
      <alignment horizontal="justify" wrapText="1"/>
      <protection locked="0"/>
    </xf>
    <xf numFmtId="180" fontId="4" fillId="0" borderId="15" xfId="0" applyNumberFormat="1" applyFont="1" applyBorder="1" applyAlignment="1" applyProtection="1">
      <alignment horizontal="justify" vertical="center" wrapText="1"/>
      <protection/>
    </xf>
    <xf numFmtId="49" fontId="4" fillId="0" borderId="17" xfId="0" applyNumberFormat="1" applyFont="1" applyBorder="1" applyAlignment="1" applyProtection="1">
      <alignment horizontal="justify" vertical="center" wrapText="1"/>
      <protection/>
    </xf>
    <xf numFmtId="49" fontId="4" fillId="0" borderId="12" xfId="0" applyNumberFormat="1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56" applyNumberFormat="1" applyFont="1" applyFill="1" applyBorder="1" applyAlignment="1">
      <alignment horizontal="justify" vertical="top" wrapText="1"/>
      <protection/>
    </xf>
    <xf numFmtId="49" fontId="4" fillId="0" borderId="0" xfId="0" applyNumberFormat="1" applyFont="1" applyAlignment="1">
      <alignment horizontal="justify" wrapText="1"/>
    </xf>
    <xf numFmtId="0" fontId="7" fillId="0" borderId="12" xfId="0" applyFont="1" applyFill="1" applyBorder="1" applyAlignment="1" applyProtection="1">
      <alignment horizontal="justify" vertical="top" wrapText="1"/>
      <protection locked="0"/>
    </xf>
    <xf numFmtId="0" fontId="4" fillId="0" borderId="12" xfId="0" applyNumberFormat="1" applyFont="1" applyFill="1" applyBorder="1" applyAlignment="1">
      <alignment horizontal="justify" vertical="top" wrapText="1"/>
    </xf>
    <xf numFmtId="0" fontId="6" fillId="0" borderId="12" xfId="0" applyFont="1" applyFill="1" applyBorder="1" applyAlignment="1" applyProtection="1">
      <alignment horizontal="justify" wrapText="1"/>
      <protection locked="0"/>
    </xf>
    <xf numFmtId="0" fontId="4" fillId="0" borderId="17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6" fillId="0" borderId="18" xfId="54" applyFont="1" applyFill="1" applyBorder="1" applyAlignment="1">
      <alignment horizontal="justify" vertical="center" wrapText="1"/>
      <protection/>
    </xf>
    <xf numFmtId="0" fontId="46" fillId="0" borderId="12" xfId="54" applyFont="1" applyFill="1" applyBorder="1" applyAlignment="1">
      <alignment horizontal="justify" vertical="center" wrapText="1"/>
      <protection/>
    </xf>
    <xf numFmtId="2" fontId="4" fillId="0" borderId="13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justify" wrapText="1"/>
      <protection locked="0"/>
    </xf>
    <xf numFmtId="0" fontId="46" fillId="0" borderId="0" xfId="54" applyFont="1" applyFill="1" applyBorder="1" applyAlignment="1">
      <alignment horizontal="justify" vertical="center" wrapText="1"/>
      <protection/>
    </xf>
    <xf numFmtId="0" fontId="46" fillId="0" borderId="19" xfId="54" applyFont="1" applyFill="1" applyBorder="1" applyAlignment="1">
      <alignment horizontal="justify" vertical="center" wrapText="1"/>
      <protection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2" xfId="56" applyNumberFormat="1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7"/>
  <sheetViews>
    <sheetView tabSelected="1" view="pageBreakPreview" zoomScale="75" zoomScaleSheetLayoutView="75" zoomScalePageLayoutView="0" workbookViewId="0" topLeftCell="A1">
      <selection activeCell="E3" sqref="E3:G3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4" width="9.7109375" style="1" customWidth="1"/>
    <col min="25" max="16384" width="9.140625" style="1" customWidth="1"/>
  </cols>
  <sheetData>
    <row r="1" spans="1:7" ht="24" customHeight="1">
      <c r="A1" s="13"/>
      <c r="B1" s="13"/>
      <c r="C1" s="81" t="s">
        <v>255</v>
      </c>
      <c r="D1" s="81"/>
      <c r="E1" s="81"/>
      <c r="F1" s="81"/>
      <c r="G1" s="81"/>
    </row>
    <row r="2" spans="1:7" ht="63.75" customHeight="1">
      <c r="A2" s="13"/>
      <c r="B2" s="13"/>
      <c r="C2" s="14"/>
      <c r="D2" s="13"/>
      <c r="E2" s="82" t="s">
        <v>172</v>
      </c>
      <c r="F2" s="82"/>
      <c r="G2" s="82"/>
    </row>
    <row r="3" spans="1:7" ht="15.75">
      <c r="A3" s="13"/>
      <c r="B3" s="13"/>
      <c r="C3" s="15"/>
      <c r="D3" s="15"/>
      <c r="E3" s="83" t="s">
        <v>307</v>
      </c>
      <c r="F3" s="83"/>
      <c r="G3" s="83"/>
    </row>
    <row r="4" spans="1:7" ht="23.25" customHeight="1">
      <c r="A4" s="84" t="s">
        <v>173</v>
      </c>
      <c r="B4" s="84"/>
      <c r="C4" s="85"/>
      <c r="D4" s="85"/>
      <c r="E4" s="85"/>
      <c r="F4" s="85"/>
      <c r="G4" s="85"/>
    </row>
    <row r="5" spans="1:24" ht="81" customHeight="1">
      <c r="A5" s="16" t="s">
        <v>4</v>
      </c>
      <c r="B5" s="16" t="s">
        <v>45</v>
      </c>
      <c r="C5" s="86" t="s">
        <v>109</v>
      </c>
      <c r="D5" s="86" t="s">
        <v>110</v>
      </c>
      <c r="E5" s="87" t="s">
        <v>174</v>
      </c>
      <c r="F5" s="87" t="s">
        <v>175</v>
      </c>
      <c r="G5" s="87" t="s">
        <v>176</v>
      </c>
      <c r="V5" s="2"/>
      <c r="X5" s="2"/>
    </row>
    <row r="6" spans="1:7" ht="6.75" customHeight="1" hidden="1" thickBot="1">
      <c r="A6" s="16" t="s">
        <v>5</v>
      </c>
      <c r="B6" s="17"/>
      <c r="C6" s="87"/>
      <c r="D6" s="87"/>
      <c r="E6" s="88"/>
      <c r="F6" s="88"/>
      <c r="G6" s="88"/>
    </row>
    <row r="7" spans="1:7" ht="23.25" customHeight="1">
      <c r="A7" s="18">
        <v>1</v>
      </c>
      <c r="B7" s="45" t="s">
        <v>53</v>
      </c>
      <c r="C7" s="19" t="s">
        <v>6</v>
      </c>
      <c r="D7" s="20" t="s">
        <v>70</v>
      </c>
      <c r="E7" s="34">
        <f>E8+E16+E22+E30+E33+E36+E48+E53+E57+E68</f>
        <v>22306.65</v>
      </c>
      <c r="F7" s="34">
        <f>F8+F16+F22+F30+F33+F36+F48+F53+F57+F68</f>
        <v>22707.82</v>
      </c>
      <c r="G7" s="34">
        <f>G8+G16+G22+G30+G33+G36+G48+G53+G57+G68</f>
        <v>23813.580000000005</v>
      </c>
    </row>
    <row r="8" spans="1:7" ht="24" customHeight="1">
      <c r="A8" s="18">
        <v>2</v>
      </c>
      <c r="B8" s="18">
        <v>182</v>
      </c>
      <c r="C8" s="21" t="s">
        <v>7</v>
      </c>
      <c r="D8" s="22" t="s">
        <v>8</v>
      </c>
      <c r="E8" s="28">
        <f>E9+E11</f>
        <v>13370.14</v>
      </c>
      <c r="F8" s="28">
        <f>F9+F11</f>
        <v>14001.18</v>
      </c>
      <c r="G8" s="28">
        <f>G9+G11</f>
        <v>14767.66</v>
      </c>
    </row>
    <row r="9" spans="1:22" ht="22.5" customHeight="1">
      <c r="A9" s="18">
        <v>3</v>
      </c>
      <c r="B9" s="18">
        <v>182</v>
      </c>
      <c r="C9" s="21" t="s">
        <v>36</v>
      </c>
      <c r="D9" s="12" t="s">
        <v>37</v>
      </c>
      <c r="E9" s="23">
        <f>E10</f>
        <v>48.9</v>
      </c>
      <c r="F9" s="23">
        <f>F10</f>
        <v>42.9</v>
      </c>
      <c r="G9" s="23">
        <f>G10</f>
        <v>44.8</v>
      </c>
      <c r="V9" s="2"/>
    </row>
    <row r="10" spans="1:23" ht="81" customHeight="1">
      <c r="A10" s="18">
        <v>4</v>
      </c>
      <c r="B10" s="18">
        <v>182</v>
      </c>
      <c r="C10" s="11" t="s">
        <v>38</v>
      </c>
      <c r="D10" s="50" t="s">
        <v>171</v>
      </c>
      <c r="E10" s="27">
        <v>48.9</v>
      </c>
      <c r="F10" s="27">
        <v>42.9</v>
      </c>
      <c r="G10" s="27">
        <v>44.8</v>
      </c>
      <c r="U10" s="8"/>
      <c r="W10" s="8"/>
    </row>
    <row r="11" spans="1:21" ht="18.75" customHeight="1">
      <c r="A11" s="18">
        <v>5</v>
      </c>
      <c r="B11" s="18">
        <v>182</v>
      </c>
      <c r="C11" s="11" t="s">
        <v>9</v>
      </c>
      <c r="D11" s="12" t="s">
        <v>10</v>
      </c>
      <c r="E11" s="23">
        <f>E12+E14+E15+E13</f>
        <v>13321.24</v>
      </c>
      <c r="F11" s="23">
        <f>F12+F14+F15</f>
        <v>13958.28</v>
      </c>
      <c r="G11" s="23">
        <f>G12+G14+G15</f>
        <v>14722.86</v>
      </c>
      <c r="U11" s="2"/>
    </row>
    <row r="12" spans="1:7" ht="110.25" customHeight="1">
      <c r="A12" s="18">
        <v>6</v>
      </c>
      <c r="B12" s="18">
        <v>182</v>
      </c>
      <c r="C12" s="11" t="s">
        <v>3</v>
      </c>
      <c r="D12" s="29" t="s">
        <v>71</v>
      </c>
      <c r="E12" s="23">
        <v>12806</v>
      </c>
      <c r="F12" s="23">
        <v>13482.78</v>
      </c>
      <c r="G12" s="23">
        <v>14229.72</v>
      </c>
    </row>
    <row r="13" spans="1:7" ht="173.25" customHeight="1">
      <c r="A13" s="18">
        <v>7</v>
      </c>
      <c r="B13" s="25">
        <v>182</v>
      </c>
      <c r="C13" s="26" t="s">
        <v>261</v>
      </c>
      <c r="D13" s="53" t="s">
        <v>262</v>
      </c>
      <c r="E13" s="9">
        <v>0.33</v>
      </c>
      <c r="F13" s="9">
        <v>0</v>
      </c>
      <c r="G13" s="9">
        <v>0</v>
      </c>
    </row>
    <row r="14" spans="1:19" ht="63" customHeight="1">
      <c r="A14" s="18">
        <v>8</v>
      </c>
      <c r="B14" s="24">
        <v>182</v>
      </c>
      <c r="C14" s="11" t="s">
        <v>51</v>
      </c>
      <c r="D14" s="29" t="s">
        <v>72</v>
      </c>
      <c r="E14" s="27">
        <v>91.71</v>
      </c>
      <c r="F14" s="27">
        <v>35.4</v>
      </c>
      <c r="G14" s="27">
        <v>35.44</v>
      </c>
      <c r="S14" s="1" t="s">
        <v>41</v>
      </c>
    </row>
    <row r="15" spans="1:7" ht="143.25" customHeight="1">
      <c r="A15" s="18">
        <v>9</v>
      </c>
      <c r="B15" s="24">
        <v>182</v>
      </c>
      <c r="C15" s="11" t="s">
        <v>114</v>
      </c>
      <c r="D15" s="54" t="s">
        <v>123</v>
      </c>
      <c r="E15" s="27">
        <v>423.2</v>
      </c>
      <c r="F15" s="27">
        <v>440.1</v>
      </c>
      <c r="G15" s="27">
        <v>457.7</v>
      </c>
    </row>
    <row r="16" spans="1:7" ht="43.5" customHeight="1">
      <c r="A16" s="18">
        <v>10</v>
      </c>
      <c r="B16" s="24">
        <v>100</v>
      </c>
      <c r="C16" s="21" t="s">
        <v>73</v>
      </c>
      <c r="D16" s="55" t="s">
        <v>74</v>
      </c>
      <c r="E16" s="27">
        <f>E17</f>
        <v>73.3</v>
      </c>
      <c r="F16" s="27">
        <f>F17</f>
        <v>73.3</v>
      </c>
      <c r="G16" s="27">
        <f>G17</f>
        <v>73.3</v>
      </c>
    </row>
    <row r="17" spans="1:7" ht="45.75" customHeight="1">
      <c r="A17" s="18">
        <v>11</v>
      </c>
      <c r="B17" s="24">
        <v>100</v>
      </c>
      <c r="C17" s="11" t="s">
        <v>75</v>
      </c>
      <c r="D17" s="29" t="s">
        <v>76</v>
      </c>
      <c r="E17" s="27">
        <f>E18+E19+E20+E21</f>
        <v>73.3</v>
      </c>
      <c r="F17" s="27">
        <f>F18+F19+F20+F21</f>
        <v>73.3</v>
      </c>
      <c r="G17" s="27">
        <f>G18+G19+G20+G21</f>
        <v>73.3</v>
      </c>
    </row>
    <row r="18" spans="1:7" ht="111.75" customHeight="1">
      <c r="A18" s="18">
        <v>12</v>
      </c>
      <c r="B18" s="24">
        <v>100</v>
      </c>
      <c r="C18" s="11" t="s">
        <v>77</v>
      </c>
      <c r="D18" s="29" t="s">
        <v>164</v>
      </c>
      <c r="E18" s="27">
        <v>29.3</v>
      </c>
      <c r="F18" s="27">
        <v>29.3</v>
      </c>
      <c r="G18" s="27">
        <v>29.3</v>
      </c>
    </row>
    <row r="19" spans="1:7" ht="139.5" customHeight="1">
      <c r="A19" s="18">
        <v>13</v>
      </c>
      <c r="B19" s="24">
        <v>100</v>
      </c>
      <c r="C19" s="11" t="s">
        <v>78</v>
      </c>
      <c r="D19" s="56" t="s">
        <v>165</v>
      </c>
      <c r="E19" s="27">
        <v>0.4</v>
      </c>
      <c r="F19" s="27">
        <v>0.4</v>
      </c>
      <c r="G19" s="27">
        <v>0.4</v>
      </c>
    </row>
    <row r="20" spans="1:7" ht="126" customHeight="1">
      <c r="A20" s="18">
        <v>14</v>
      </c>
      <c r="B20" s="24">
        <v>100</v>
      </c>
      <c r="C20" s="11" t="s">
        <v>79</v>
      </c>
      <c r="D20" s="54" t="s">
        <v>166</v>
      </c>
      <c r="E20" s="27">
        <v>49.9</v>
      </c>
      <c r="F20" s="27">
        <v>49.9</v>
      </c>
      <c r="G20" s="27">
        <v>49.9</v>
      </c>
    </row>
    <row r="21" spans="1:7" ht="125.25" customHeight="1">
      <c r="A21" s="18">
        <v>15</v>
      </c>
      <c r="B21" s="24">
        <v>100</v>
      </c>
      <c r="C21" s="11" t="s">
        <v>80</v>
      </c>
      <c r="D21" s="54" t="s">
        <v>167</v>
      </c>
      <c r="E21" s="27">
        <v>-6.3</v>
      </c>
      <c r="F21" s="27">
        <v>-6.3</v>
      </c>
      <c r="G21" s="27">
        <v>-6.3</v>
      </c>
    </row>
    <row r="22" spans="1:7" ht="21" customHeight="1">
      <c r="A22" s="18">
        <v>16</v>
      </c>
      <c r="B22" s="24">
        <v>182</v>
      </c>
      <c r="C22" s="21" t="s">
        <v>11</v>
      </c>
      <c r="D22" s="65" t="s">
        <v>12</v>
      </c>
      <c r="E22" s="28">
        <f>E23+E26+E28</f>
        <v>4025.01</v>
      </c>
      <c r="F22" s="28">
        <f>F23+F26+F28</f>
        <v>4225.04</v>
      </c>
      <c r="G22" s="28">
        <f>G23+G26+G28</f>
        <v>4420.219999999999</v>
      </c>
    </row>
    <row r="23" spans="1:7" ht="31.5">
      <c r="A23" s="18">
        <v>17</v>
      </c>
      <c r="B23" s="24">
        <v>182</v>
      </c>
      <c r="C23" s="11" t="s">
        <v>13</v>
      </c>
      <c r="D23" s="54" t="s">
        <v>14</v>
      </c>
      <c r="E23" s="27">
        <f>E24+E25</f>
        <v>3756.73</v>
      </c>
      <c r="F23" s="27">
        <f>F24+F25</f>
        <v>3940.46</v>
      </c>
      <c r="G23" s="27">
        <f>G24+G25</f>
        <v>4121.69</v>
      </c>
    </row>
    <row r="24" spans="1:7" ht="31.5">
      <c r="A24" s="18">
        <v>18</v>
      </c>
      <c r="B24" s="24">
        <v>182</v>
      </c>
      <c r="C24" s="11" t="s">
        <v>66</v>
      </c>
      <c r="D24" s="54" t="s">
        <v>14</v>
      </c>
      <c r="E24" s="27">
        <v>3756.63</v>
      </c>
      <c r="F24" s="27">
        <v>3940.36</v>
      </c>
      <c r="G24" s="27">
        <v>4121.69</v>
      </c>
    </row>
    <row r="25" spans="1:7" ht="61.5" customHeight="1">
      <c r="A25" s="18">
        <v>19</v>
      </c>
      <c r="B25" s="24">
        <v>182</v>
      </c>
      <c r="C25" s="11" t="s">
        <v>67</v>
      </c>
      <c r="D25" s="54" t="s">
        <v>129</v>
      </c>
      <c r="E25" s="27">
        <v>0.1</v>
      </c>
      <c r="F25" s="27">
        <v>0.1</v>
      </c>
      <c r="G25" s="27">
        <v>0</v>
      </c>
    </row>
    <row r="26" spans="1:7" ht="20.25" customHeight="1">
      <c r="A26" s="18">
        <v>20</v>
      </c>
      <c r="B26" s="24">
        <v>182</v>
      </c>
      <c r="C26" s="11" t="s">
        <v>15</v>
      </c>
      <c r="D26" s="54" t="s">
        <v>16</v>
      </c>
      <c r="E26" s="27">
        <f>E27</f>
        <v>253.8</v>
      </c>
      <c r="F26" s="27">
        <f>F27</f>
        <v>269.34</v>
      </c>
      <c r="G26" s="27">
        <f>G27</f>
        <v>282.58</v>
      </c>
    </row>
    <row r="27" spans="1:7" ht="21" customHeight="1">
      <c r="A27" s="18">
        <v>21</v>
      </c>
      <c r="B27" s="24">
        <v>182</v>
      </c>
      <c r="C27" s="11" t="s">
        <v>68</v>
      </c>
      <c r="D27" s="54" t="s">
        <v>16</v>
      </c>
      <c r="E27" s="27">
        <v>253.8</v>
      </c>
      <c r="F27" s="27">
        <v>269.34</v>
      </c>
      <c r="G27" s="27">
        <v>282.58</v>
      </c>
    </row>
    <row r="28" spans="1:7" ht="33" customHeight="1">
      <c r="A28" s="18">
        <v>22</v>
      </c>
      <c r="B28" s="24">
        <v>182</v>
      </c>
      <c r="C28" s="11" t="s">
        <v>115</v>
      </c>
      <c r="D28" s="54" t="s">
        <v>116</v>
      </c>
      <c r="E28" s="27">
        <f>E29</f>
        <v>14.48</v>
      </c>
      <c r="F28" s="27">
        <f>F29</f>
        <v>15.24</v>
      </c>
      <c r="G28" s="27">
        <f>G29</f>
        <v>15.95</v>
      </c>
    </row>
    <row r="29" spans="1:7" ht="63.75" customHeight="1">
      <c r="A29" s="18">
        <v>23</v>
      </c>
      <c r="B29" s="24">
        <v>182</v>
      </c>
      <c r="C29" s="11" t="s">
        <v>117</v>
      </c>
      <c r="D29" s="29" t="s">
        <v>118</v>
      </c>
      <c r="E29" s="27">
        <v>14.48</v>
      </c>
      <c r="F29" s="27">
        <v>15.24</v>
      </c>
      <c r="G29" s="27">
        <v>15.95</v>
      </c>
    </row>
    <row r="30" spans="1:7" ht="18.75" customHeight="1">
      <c r="A30" s="18">
        <v>24</v>
      </c>
      <c r="B30" s="24">
        <v>182</v>
      </c>
      <c r="C30" s="21" t="s">
        <v>17</v>
      </c>
      <c r="D30" s="55" t="s">
        <v>18</v>
      </c>
      <c r="E30" s="28">
        <f aca="true" t="shared" si="0" ref="E30:G31">E31</f>
        <v>673.9</v>
      </c>
      <c r="F30" s="28">
        <f t="shared" si="0"/>
        <v>705.6</v>
      </c>
      <c r="G30" s="28">
        <f t="shared" si="0"/>
        <v>735.9</v>
      </c>
    </row>
    <row r="31" spans="1:7" ht="50.25" customHeight="1">
      <c r="A31" s="18">
        <v>25</v>
      </c>
      <c r="B31" s="24">
        <v>182</v>
      </c>
      <c r="C31" s="11" t="s">
        <v>19</v>
      </c>
      <c r="D31" s="29" t="s">
        <v>20</v>
      </c>
      <c r="E31" s="23">
        <f t="shared" si="0"/>
        <v>673.9</v>
      </c>
      <c r="F31" s="23">
        <f t="shared" si="0"/>
        <v>705.6</v>
      </c>
      <c r="G31" s="23">
        <f t="shared" si="0"/>
        <v>735.9</v>
      </c>
    </row>
    <row r="32" spans="1:7" ht="78.75" customHeight="1">
      <c r="A32" s="18">
        <v>26</v>
      </c>
      <c r="B32" s="24">
        <v>182</v>
      </c>
      <c r="C32" s="11" t="s">
        <v>21</v>
      </c>
      <c r="D32" s="29" t="s">
        <v>81</v>
      </c>
      <c r="E32" s="27">
        <v>673.9</v>
      </c>
      <c r="F32" s="27">
        <v>705.6</v>
      </c>
      <c r="G32" s="27">
        <v>735.9</v>
      </c>
    </row>
    <row r="33" spans="1:7" ht="45.75" customHeight="1">
      <c r="A33" s="18">
        <v>27</v>
      </c>
      <c r="B33" s="24">
        <v>182</v>
      </c>
      <c r="C33" s="21" t="s">
        <v>135</v>
      </c>
      <c r="D33" s="55" t="s">
        <v>136</v>
      </c>
      <c r="E33" s="27">
        <f aca="true" t="shared" si="1" ref="E33:G34">E34</f>
        <v>3.24</v>
      </c>
      <c r="F33" s="27">
        <f t="shared" si="1"/>
        <v>3.2</v>
      </c>
      <c r="G33" s="27">
        <f t="shared" si="1"/>
        <v>3.2</v>
      </c>
    </row>
    <row r="34" spans="1:7" ht="16.5" customHeight="1">
      <c r="A34" s="18">
        <v>28</v>
      </c>
      <c r="B34" s="24">
        <v>182</v>
      </c>
      <c r="C34" s="11" t="s">
        <v>137</v>
      </c>
      <c r="D34" s="29" t="s">
        <v>138</v>
      </c>
      <c r="E34" s="27">
        <f t="shared" si="1"/>
        <v>3.24</v>
      </c>
      <c r="F34" s="27">
        <f t="shared" si="1"/>
        <v>3.2</v>
      </c>
      <c r="G34" s="27">
        <f t="shared" si="1"/>
        <v>3.2</v>
      </c>
    </row>
    <row r="35" spans="1:7" ht="45.75" customHeight="1">
      <c r="A35" s="18">
        <v>29</v>
      </c>
      <c r="B35" s="24">
        <v>182</v>
      </c>
      <c r="C35" s="11" t="s">
        <v>139</v>
      </c>
      <c r="D35" s="29" t="s">
        <v>140</v>
      </c>
      <c r="E35" s="27">
        <v>3.24</v>
      </c>
      <c r="F35" s="27">
        <v>3.2</v>
      </c>
      <c r="G35" s="27">
        <v>3.2</v>
      </c>
    </row>
    <row r="36" spans="1:7" ht="51.75" customHeight="1">
      <c r="A36" s="18">
        <v>30</v>
      </c>
      <c r="B36" s="33" t="s">
        <v>53</v>
      </c>
      <c r="C36" s="21" t="s">
        <v>22</v>
      </c>
      <c r="D36" s="55" t="s">
        <v>23</v>
      </c>
      <c r="E36" s="28">
        <f>E37+E39</f>
        <v>2187.68</v>
      </c>
      <c r="F36" s="28">
        <f>F37+F39</f>
        <v>2213.5</v>
      </c>
      <c r="G36" s="28">
        <f>G37+G39</f>
        <v>2313</v>
      </c>
    </row>
    <row r="37" spans="1:7" ht="32.25" customHeight="1">
      <c r="A37" s="18">
        <v>31</v>
      </c>
      <c r="B37" s="24">
        <v>910</v>
      </c>
      <c r="C37" s="11" t="s">
        <v>122</v>
      </c>
      <c r="D37" s="29" t="s">
        <v>124</v>
      </c>
      <c r="E37" s="27">
        <f>E38</f>
        <v>0.5</v>
      </c>
      <c r="F37" s="27">
        <f>F38</f>
        <v>0.5</v>
      </c>
      <c r="G37" s="27">
        <f>G38</f>
        <v>0.5</v>
      </c>
    </row>
    <row r="38" spans="1:7" ht="63.75" customHeight="1">
      <c r="A38" s="18">
        <v>32</v>
      </c>
      <c r="B38" s="24">
        <v>910</v>
      </c>
      <c r="C38" s="11" t="s">
        <v>121</v>
      </c>
      <c r="D38" s="29" t="s">
        <v>24</v>
      </c>
      <c r="E38" s="12">
        <v>0.5</v>
      </c>
      <c r="F38" s="27">
        <v>0.5</v>
      </c>
      <c r="G38" s="12">
        <v>0.5</v>
      </c>
    </row>
    <row r="39" spans="1:7" ht="143.25" customHeight="1">
      <c r="A39" s="18">
        <v>33</v>
      </c>
      <c r="B39" s="24">
        <v>670</v>
      </c>
      <c r="C39" s="11" t="s">
        <v>82</v>
      </c>
      <c r="D39" s="29" t="s">
        <v>83</v>
      </c>
      <c r="E39" s="27">
        <f>E40+E42+E46+E44</f>
        <v>2187.18</v>
      </c>
      <c r="F39" s="27">
        <f>F40+F42+F46</f>
        <v>2213</v>
      </c>
      <c r="G39" s="27">
        <f>G40+G42+G46</f>
        <v>2312.5</v>
      </c>
    </row>
    <row r="40" spans="1:7" ht="109.5" customHeight="1">
      <c r="A40" s="18">
        <v>34</v>
      </c>
      <c r="B40" s="24">
        <v>670</v>
      </c>
      <c r="C40" s="11" t="s">
        <v>84</v>
      </c>
      <c r="D40" s="29" t="s">
        <v>85</v>
      </c>
      <c r="E40" s="27">
        <f>E41</f>
        <v>1000</v>
      </c>
      <c r="F40" s="27">
        <f>F41</f>
        <v>1053</v>
      </c>
      <c r="G40" s="27">
        <f>G41</f>
        <v>1102.5</v>
      </c>
    </row>
    <row r="41" spans="1:7" ht="161.25" customHeight="1">
      <c r="A41" s="18">
        <v>35</v>
      </c>
      <c r="B41" s="24">
        <v>670</v>
      </c>
      <c r="C41" s="11" t="s">
        <v>263</v>
      </c>
      <c r="D41" s="29" t="s">
        <v>269</v>
      </c>
      <c r="E41" s="27">
        <v>1000</v>
      </c>
      <c r="F41" s="27">
        <v>1053</v>
      </c>
      <c r="G41" s="27">
        <v>1102.5</v>
      </c>
    </row>
    <row r="42" spans="1:7" ht="128.25" customHeight="1">
      <c r="A42" s="18">
        <v>36</v>
      </c>
      <c r="B42" s="24">
        <v>670</v>
      </c>
      <c r="C42" s="11" t="s">
        <v>125</v>
      </c>
      <c r="D42" s="29" t="s">
        <v>126</v>
      </c>
      <c r="E42" s="27">
        <f>E43</f>
        <v>121.75</v>
      </c>
      <c r="F42" s="27">
        <f>F43</f>
        <v>110</v>
      </c>
      <c r="G42" s="27">
        <f>G43</f>
        <v>110</v>
      </c>
    </row>
    <row r="43" spans="1:7" ht="111" customHeight="1">
      <c r="A43" s="18">
        <v>37</v>
      </c>
      <c r="B43" s="24">
        <v>670</v>
      </c>
      <c r="C43" s="11" t="s">
        <v>119</v>
      </c>
      <c r="D43" s="29" t="s">
        <v>120</v>
      </c>
      <c r="E43" s="27">
        <v>121.75</v>
      </c>
      <c r="F43" s="27">
        <v>110</v>
      </c>
      <c r="G43" s="27">
        <v>110</v>
      </c>
    </row>
    <row r="44" spans="1:7" ht="127.5" customHeight="1">
      <c r="A44" s="18">
        <v>38</v>
      </c>
      <c r="B44" s="24">
        <v>670</v>
      </c>
      <c r="C44" s="11" t="s">
        <v>267</v>
      </c>
      <c r="D44" s="29" t="s">
        <v>266</v>
      </c>
      <c r="E44" s="27">
        <f>E45</f>
        <v>15.43</v>
      </c>
      <c r="F44" s="27">
        <f>F45</f>
        <v>0</v>
      </c>
      <c r="G44" s="27">
        <f>G45</f>
        <v>0</v>
      </c>
    </row>
    <row r="45" spans="1:7" ht="141.75" customHeight="1">
      <c r="A45" s="18">
        <v>39</v>
      </c>
      <c r="B45" s="24">
        <v>670</v>
      </c>
      <c r="C45" s="11" t="s">
        <v>264</v>
      </c>
      <c r="D45" s="29" t="s">
        <v>265</v>
      </c>
      <c r="E45" s="27">
        <v>15.43</v>
      </c>
      <c r="F45" s="27">
        <v>0</v>
      </c>
      <c r="G45" s="27">
        <v>0</v>
      </c>
    </row>
    <row r="46" spans="1:7" ht="63.75" customHeight="1">
      <c r="A46" s="18">
        <v>40</v>
      </c>
      <c r="B46" s="24">
        <v>670</v>
      </c>
      <c r="C46" s="11" t="s">
        <v>170</v>
      </c>
      <c r="D46" s="29" t="s">
        <v>162</v>
      </c>
      <c r="E46" s="27">
        <f>E47</f>
        <v>1050</v>
      </c>
      <c r="F46" s="27">
        <f>F47</f>
        <v>1050</v>
      </c>
      <c r="G46" s="27">
        <f>G47</f>
        <v>1100</v>
      </c>
    </row>
    <row r="47" spans="1:7" ht="61.5" customHeight="1">
      <c r="A47" s="18">
        <v>41</v>
      </c>
      <c r="B47" s="24">
        <v>670</v>
      </c>
      <c r="C47" s="11" t="s">
        <v>149</v>
      </c>
      <c r="D47" s="29" t="s">
        <v>148</v>
      </c>
      <c r="E47" s="27">
        <v>1050</v>
      </c>
      <c r="F47" s="27">
        <v>1050</v>
      </c>
      <c r="G47" s="27">
        <v>1100</v>
      </c>
    </row>
    <row r="48" spans="1:7" ht="31.5" customHeight="1">
      <c r="A48" s="18">
        <v>42</v>
      </c>
      <c r="B48" s="33" t="s">
        <v>57</v>
      </c>
      <c r="C48" s="21" t="s">
        <v>25</v>
      </c>
      <c r="D48" s="55" t="s">
        <v>26</v>
      </c>
      <c r="E48" s="30">
        <f>E49</f>
        <v>167.4</v>
      </c>
      <c r="F48" s="30">
        <f>F49</f>
        <v>167.4</v>
      </c>
      <c r="G48" s="30">
        <f>G49</f>
        <v>167.4</v>
      </c>
    </row>
    <row r="49" spans="1:7" ht="30" customHeight="1">
      <c r="A49" s="18">
        <v>43</v>
      </c>
      <c r="B49" s="33" t="s">
        <v>57</v>
      </c>
      <c r="C49" s="11" t="s">
        <v>27</v>
      </c>
      <c r="D49" s="29" t="s">
        <v>28</v>
      </c>
      <c r="E49" s="27">
        <f>E50+E51+E52</f>
        <v>167.4</v>
      </c>
      <c r="F49" s="27">
        <f>F50+F51+F52</f>
        <v>167.4</v>
      </c>
      <c r="G49" s="27">
        <f>G50+G51+G52</f>
        <v>167.4</v>
      </c>
    </row>
    <row r="50" spans="1:7" ht="50.25" customHeight="1">
      <c r="A50" s="18">
        <v>44</v>
      </c>
      <c r="B50" s="33" t="s">
        <v>57</v>
      </c>
      <c r="C50" s="11" t="s">
        <v>60</v>
      </c>
      <c r="D50" s="29" t="s">
        <v>61</v>
      </c>
      <c r="E50" s="27">
        <v>5</v>
      </c>
      <c r="F50" s="27">
        <v>5</v>
      </c>
      <c r="G50" s="27">
        <v>5</v>
      </c>
    </row>
    <row r="51" spans="1:7" ht="30.75" customHeight="1">
      <c r="A51" s="18">
        <v>45</v>
      </c>
      <c r="B51" s="33" t="s">
        <v>57</v>
      </c>
      <c r="C51" s="11" t="s">
        <v>143</v>
      </c>
      <c r="D51" s="29" t="s">
        <v>144</v>
      </c>
      <c r="E51" s="27">
        <v>0.1</v>
      </c>
      <c r="F51" s="27">
        <v>0.1</v>
      </c>
      <c r="G51" s="27">
        <v>0.1</v>
      </c>
    </row>
    <row r="52" spans="1:7" ht="30.75" customHeight="1">
      <c r="A52" s="18">
        <v>46</v>
      </c>
      <c r="B52" s="33" t="s">
        <v>57</v>
      </c>
      <c r="C52" s="11" t="s">
        <v>62</v>
      </c>
      <c r="D52" s="29" t="s">
        <v>63</v>
      </c>
      <c r="E52" s="27">
        <v>162.3</v>
      </c>
      <c r="F52" s="27">
        <v>162.3</v>
      </c>
      <c r="G52" s="27">
        <v>162.3</v>
      </c>
    </row>
    <row r="53" spans="1:7" ht="32.25" customHeight="1">
      <c r="A53" s="18">
        <v>47</v>
      </c>
      <c r="B53" s="37" t="s">
        <v>53</v>
      </c>
      <c r="C53" s="21" t="s">
        <v>39</v>
      </c>
      <c r="D53" s="55" t="s">
        <v>40</v>
      </c>
      <c r="E53" s="23">
        <f>E54</f>
        <v>306.8</v>
      </c>
      <c r="F53" s="23">
        <f>F54</f>
        <v>322.1</v>
      </c>
      <c r="G53" s="23">
        <f>G54</f>
        <v>337.9</v>
      </c>
    </row>
    <row r="54" spans="1:7" ht="30" customHeight="1">
      <c r="A54" s="18">
        <v>48</v>
      </c>
      <c r="B54" s="33" t="s">
        <v>0</v>
      </c>
      <c r="C54" s="11" t="s">
        <v>86</v>
      </c>
      <c r="D54" s="29" t="s">
        <v>87</v>
      </c>
      <c r="E54" s="23">
        <f aca="true" t="shared" si="2" ref="E54:G55">E55</f>
        <v>306.8</v>
      </c>
      <c r="F54" s="23">
        <f t="shared" si="2"/>
        <v>322.1</v>
      </c>
      <c r="G54" s="23">
        <f t="shared" si="2"/>
        <v>337.9</v>
      </c>
    </row>
    <row r="55" spans="1:7" ht="46.5" customHeight="1">
      <c r="A55" s="18">
        <v>49</v>
      </c>
      <c r="B55" s="33" t="s">
        <v>0</v>
      </c>
      <c r="C55" s="11" t="s">
        <v>88</v>
      </c>
      <c r="D55" s="29" t="s">
        <v>163</v>
      </c>
      <c r="E55" s="23">
        <f t="shared" si="2"/>
        <v>306.8</v>
      </c>
      <c r="F55" s="23">
        <f t="shared" si="2"/>
        <v>322.1</v>
      </c>
      <c r="G55" s="23">
        <f t="shared" si="2"/>
        <v>337.9</v>
      </c>
    </row>
    <row r="56" spans="1:7" ht="63.75" customHeight="1">
      <c r="A56" s="18">
        <v>50</v>
      </c>
      <c r="B56" s="33" t="s">
        <v>0</v>
      </c>
      <c r="C56" s="11" t="s">
        <v>1</v>
      </c>
      <c r="D56" s="29" t="s">
        <v>58</v>
      </c>
      <c r="E56" s="27">
        <v>306.8</v>
      </c>
      <c r="F56" s="27">
        <v>322.1</v>
      </c>
      <c r="G56" s="27">
        <v>337.9</v>
      </c>
    </row>
    <row r="57" spans="1:7" ht="33" customHeight="1">
      <c r="A57" s="18">
        <v>51</v>
      </c>
      <c r="B57" s="24">
        <v>670</v>
      </c>
      <c r="C57" s="21" t="s">
        <v>29</v>
      </c>
      <c r="D57" s="55" t="s">
        <v>30</v>
      </c>
      <c r="E57" s="28">
        <f>E58+E60+E63</f>
        <v>1119.18</v>
      </c>
      <c r="F57" s="28">
        <f>F58+F60+F63</f>
        <v>616.5</v>
      </c>
      <c r="G57" s="28">
        <f>G58+G60+G63</f>
        <v>615</v>
      </c>
    </row>
    <row r="58" spans="1:7" ht="18.75" customHeight="1">
      <c r="A58" s="18">
        <v>52</v>
      </c>
      <c r="B58" s="24">
        <v>670</v>
      </c>
      <c r="C58" s="11" t="s">
        <v>89</v>
      </c>
      <c r="D58" s="29" t="s">
        <v>90</v>
      </c>
      <c r="E58" s="23">
        <f>E59</f>
        <v>73.19</v>
      </c>
      <c r="F58" s="23">
        <f>F59</f>
        <v>1.5</v>
      </c>
      <c r="G58" s="23">
        <f>G59</f>
        <v>0</v>
      </c>
    </row>
    <row r="59" spans="1:7" ht="30.75" customHeight="1">
      <c r="A59" s="18">
        <v>53</v>
      </c>
      <c r="B59" s="24">
        <v>670</v>
      </c>
      <c r="C59" s="11" t="s">
        <v>2</v>
      </c>
      <c r="D59" s="29" t="s">
        <v>69</v>
      </c>
      <c r="E59" s="23">
        <v>73.19</v>
      </c>
      <c r="F59" s="23">
        <v>1.5</v>
      </c>
      <c r="G59" s="23">
        <v>0</v>
      </c>
    </row>
    <row r="60" spans="1:7" ht="126" customHeight="1">
      <c r="A60" s="18">
        <v>54</v>
      </c>
      <c r="B60" s="24">
        <v>670</v>
      </c>
      <c r="C60" s="11" t="s">
        <v>91</v>
      </c>
      <c r="D60" s="29" t="s">
        <v>92</v>
      </c>
      <c r="E60" s="23">
        <f aca="true" t="shared" si="3" ref="E60:G61">E61</f>
        <v>922.95</v>
      </c>
      <c r="F60" s="23">
        <f t="shared" si="3"/>
        <v>500</v>
      </c>
      <c r="G60" s="23">
        <f t="shared" si="3"/>
        <v>500</v>
      </c>
    </row>
    <row r="61" spans="1:7" ht="141.75" customHeight="1">
      <c r="A61" s="18">
        <v>55</v>
      </c>
      <c r="B61" s="24">
        <v>670</v>
      </c>
      <c r="C61" s="11" t="s">
        <v>93</v>
      </c>
      <c r="D61" s="29" t="s">
        <v>94</v>
      </c>
      <c r="E61" s="23">
        <f t="shared" si="3"/>
        <v>922.95</v>
      </c>
      <c r="F61" s="23">
        <f t="shared" si="3"/>
        <v>500</v>
      </c>
      <c r="G61" s="23">
        <f t="shared" si="3"/>
        <v>500</v>
      </c>
    </row>
    <row r="62" spans="1:7" ht="140.25" customHeight="1">
      <c r="A62" s="18">
        <v>56</v>
      </c>
      <c r="B62" s="24">
        <v>670</v>
      </c>
      <c r="C62" s="11" t="s">
        <v>64</v>
      </c>
      <c r="D62" s="29" t="s">
        <v>65</v>
      </c>
      <c r="E62" s="27">
        <v>922.95</v>
      </c>
      <c r="F62" s="27">
        <v>500</v>
      </c>
      <c r="G62" s="27">
        <v>500</v>
      </c>
    </row>
    <row r="63" spans="1:7" ht="81" customHeight="1">
      <c r="A63" s="18">
        <v>57</v>
      </c>
      <c r="B63" s="24">
        <v>670</v>
      </c>
      <c r="C63" s="31" t="s">
        <v>95</v>
      </c>
      <c r="D63" s="29" t="s">
        <v>96</v>
      </c>
      <c r="E63" s="27">
        <f>E64+E66</f>
        <v>123.03999999999999</v>
      </c>
      <c r="F63" s="27">
        <f>F64+F66</f>
        <v>115</v>
      </c>
      <c r="G63" s="27">
        <f>G64+G66</f>
        <v>115</v>
      </c>
    </row>
    <row r="64" spans="1:7" ht="45" customHeight="1">
      <c r="A64" s="18">
        <v>58</v>
      </c>
      <c r="B64" s="24">
        <v>670</v>
      </c>
      <c r="C64" s="31" t="s">
        <v>127</v>
      </c>
      <c r="D64" s="29" t="s">
        <v>128</v>
      </c>
      <c r="E64" s="27">
        <f>E65</f>
        <v>100</v>
      </c>
      <c r="F64" s="27">
        <f>F65</f>
        <v>100</v>
      </c>
      <c r="G64" s="27">
        <f>G65</f>
        <v>100</v>
      </c>
    </row>
    <row r="65" spans="1:7" ht="99" customHeight="1">
      <c r="A65" s="18">
        <v>59</v>
      </c>
      <c r="B65" s="24">
        <v>670</v>
      </c>
      <c r="C65" s="11" t="s">
        <v>268</v>
      </c>
      <c r="D65" s="29" t="s">
        <v>270</v>
      </c>
      <c r="E65" s="27">
        <v>100</v>
      </c>
      <c r="F65" s="27">
        <v>100</v>
      </c>
      <c r="G65" s="27">
        <v>100</v>
      </c>
    </row>
    <row r="66" spans="1:7" ht="78.75" customHeight="1">
      <c r="A66" s="18">
        <v>60</v>
      </c>
      <c r="B66" s="24">
        <v>670</v>
      </c>
      <c r="C66" s="11" t="s">
        <v>97</v>
      </c>
      <c r="D66" s="29" t="s">
        <v>98</v>
      </c>
      <c r="E66" s="27">
        <f>E67</f>
        <v>23.04</v>
      </c>
      <c r="F66" s="27">
        <f>F67</f>
        <v>15</v>
      </c>
      <c r="G66" s="27">
        <f>G67</f>
        <v>15</v>
      </c>
    </row>
    <row r="67" spans="1:7" ht="78" customHeight="1">
      <c r="A67" s="18">
        <v>61</v>
      </c>
      <c r="B67" s="24">
        <v>670</v>
      </c>
      <c r="C67" s="11" t="s">
        <v>59</v>
      </c>
      <c r="D67" s="29" t="s">
        <v>99</v>
      </c>
      <c r="E67" s="27">
        <v>23.04</v>
      </c>
      <c r="F67" s="27">
        <v>15</v>
      </c>
      <c r="G67" s="27">
        <v>15</v>
      </c>
    </row>
    <row r="68" spans="1:7" ht="18.75" customHeight="1">
      <c r="A68" s="18">
        <v>62</v>
      </c>
      <c r="B68" s="33" t="s">
        <v>53</v>
      </c>
      <c r="C68" s="21" t="s">
        <v>31</v>
      </c>
      <c r="D68" s="55" t="s">
        <v>32</v>
      </c>
      <c r="E68" s="32">
        <f>E69+E71+E72+E74+E73</f>
        <v>380</v>
      </c>
      <c r="F68" s="32">
        <f>F69+F71+F72+F74+F73</f>
        <v>380</v>
      </c>
      <c r="G68" s="32">
        <f>G69+G71+G72+G74+G73</f>
        <v>380</v>
      </c>
    </row>
    <row r="69" spans="1:7" ht="94.5" customHeight="1">
      <c r="A69" s="18">
        <v>63</v>
      </c>
      <c r="B69" s="24">
        <v>188</v>
      </c>
      <c r="C69" s="11" t="s">
        <v>100</v>
      </c>
      <c r="D69" s="29" t="s">
        <v>101</v>
      </c>
      <c r="E69" s="27">
        <f>E70</f>
        <v>4.2</v>
      </c>
      <c r="F69" s="27">
        <f>F70</f>
        <v>4.2</v>
      </c>
      <c r="G69" s="27">
        <f>G70</f>
        <v>4.2</v>
      </c>
    </row>
    <row r="70" spans="1:7" ht="90.75" customHeight="1">
      <c r="A70" s="18">
        <v>64</v>
      </c>
      <c r="B70" s="24">
        <v>188</v>
      </c>
      <c r="C70" s="11" t="s">
        <v>102</v>
      </c>
      <c r="D70" s="29" t="s">
        <v>103</v>
      </c>
      <c r="E70" s="27">
        <v>4.2</v>
      </c>
      <c r="F70" s="27">
        <v>4.2</v>
      </c>
      <c r="G70" s="27">
        <v>4.2</v>
      </c>
    </row>
    <row r="71" spans="1:7" ht="95.25" customHeight="1">
      <c r="A71" s="18">
        <v>65</v>
      </c>
      <c r="B71" s="24">
        <v>188</v>
      </c>
      <c r="C71" s="11" t="s">
        <v>177</v>
      </c>
      <c r="D71" s="66" t="s">
        <v>178</v>
      </c>
      <c r="E71" s="27">
        <v>3</v>
      </c>
      <c r="F71" s="27">
        <v>3</v>
      </c>
      <c r="G71" s="27">
        <v>3</v>
      </c>
    </row>
    <row r="72" spans="1:7" ht="47.25" customHeight="1">
      <c r="A72" s="18">
        <v>66</v>
      </c>
      <c r="B72" s="24">
        <v>188</v>
      </c>
      <c r="C72" s="11" t="s">
        <v>141</v>
      </c>
      <c r="D72" s="29" t="s">
        <v>142</v>
      </c>
      <c r="E72" s="27">
        <v>100</v>
      </c>
      <c r="F72" s="27">
        <v>100</v>
      </c>
      <c r="G72" s="27">
        <v>100</v>
      </c>
    </row>
    <row r="73" spans="1:7" ht="108.75" customHeight="1">
      <c r="A73" s="18">
        <v>67</v>
      </c>
      <c r="B73" s="33" t="s">
        <v>53</v>
      </c>
      <c r="C73" s="11" t="s">
        <v>104</v>
      </c>
      <c r="D73" s="29" t="s">
        <v>105</v>
      </c>
      <c r="E73" s="27">
        <v>52.6</v>
      </c>
      <c r="F73" s="27">
        <v>52.6</v>
      </c>
      <c r="G73" s="27">
        <v>52.6</v>
      </c>
    </row>
    <row r="74" spans="1:7" ht="50.25" customHeight="1">
      <c r="A74" s="18">
        <v>68</v>
      </c>
      <c r="B74" s="33" t="s">
        <v>53</v>
      </c>
      <c r="C74" s="11" t="s">
        <v>106</v>
      </c>
      <c r="D74" s="29" t="s">
        <v>107</v>
      </c>
      <c r="E74" s="27">
        <v>220.2</v>
      </c>
      <c r="F74" s="27">
        <v>220.2</v>
      </c>
      <c r="G74" s="27">
        <v>220.2</v>
      </c>
    </row>
    <row r="75" spans="1:7" ht="63">
      <c r="A75" s="18">
        <v>69</v>
      </c>
      <c r="B75" s="33" t="s">
        <v>53</v>
      </c>
      <c r="C75" s="11" t="s">
        <v>33</v>
      </c>
      <c r="D75" s="29" t="s">
        <v>108</v>
      </c>
      <c r="E75" s="27">
        <v>220.2</v>
      </c>
      <c r="F75" s="27">
        <v>220.2</v>
      </c>
      <c r="G75" s="27">
        <v>220.2</v>
      </c>
    </row>
    <row r="76" spans="1:20" ht="19.5" customHeight="1">
      <c r="A76" s="18">
        <v>70</v>
      </c>
      <c r="B76" s="33" t="s">
        <v>54</v>
      </c>
      <c r="C76" s="19" t="s">
        <v>43</v>
      </c>
      <c r="D76" s="67" t="s">
        <v>34</v>
      </c>
      <c r="E76" s="34">
        <f>E77+E152+E147</f>
        <v>394516.822</v>
      </c>
      <c r="F76" s="34">
        <f>F77</f>
        <v>337322.0800000001</v>
      </c>
      <c r="G76" s="34">
        <f>G77</f>
        <v>337322.0800000001</v>
      </c>
      <c r="H76" s="34">
        <f aca="true" t="shared" si="4" ref="H76:T76">H77</f>
        <v>0</v>
      </c>
      <c r="I76" s="34">
        <f t="shared" si="4"/>
        <v>0</v>
      </c>
      <c r="J76" s="34">
        <f t="shared" si="4"/>
        <v>0</v>
      </c>
      <c r="K76" s="34">
        <f t="shared" si="4"/>
        <v>0</v>
      </c>
      <c r="L76" s="34">
        <f t="shared" si="4"/>
        <v>0</v>
      </c>
      <c r="M76" s="34">
        <f t="shared" si="4"/>
        <v>0</v>
      </c>
      <c r="N76" s="34">
        <f t="shared" si="4"/>
        <v>0</v>
      </c>
      <c r="O76" s="34">
        <f t="shared" si="4"/>
        <v>0</v>
      </c>
      <c r="P76" s="34">
        <f t="shared" si="4"/>
        <v>0</v>
      </c>
      <c r="Q76" s="34">
        <f t="shared" si="4"/>
        <v>0</v>
      </c>
      <c r="R76" s="34">
        <f t="shared" si="4"/>
        <v>0</v>
      </c>
      <c r="S76" s="34">
        <f t="shared" si="4"/>
        <v>0</v>
      </c>
      <c r="T76" s="34">
        <f t="shared" si="4"/>
        <v>0</v>
      </c>
    </row>
    <row r="77" spans="1:7" ht="47.25">
      <c r="A77" s="18">
        <v>71</v>
      </c>
      <c r="B77" s="33" t="s">
        <v>54</v>
      </c>
      <c r="C77" s="19" t="s">
        <v>42</v>
      </c>
      <c r="D77" s="67" t="s">
        <v>48</v>
      </c>
      <c r="E77" s="34">
        <f>E78+E84+E114+E144</f>
        <v>392258.92199999996</v>
      </c>
      <c r="F77" s="34">
        <f>F78+F84+F114+F144</f>
        <v>337322.0800000001</v>
      </c>
      <c r="G77" s="34">
        <f>G78+G84+G114+G144</f>
        <v>337322.0800000001</v>
      </c>
    </row>
    <row r="78" spans="1:7" ht="31.5" customHeight="1">
      <c r="A78" s="18">
        <v>72</v>
      </c>
      <c r="B78" s="35" t="s">
        <v>54</v>
      </c>
      <c r="C78" s="21" t="s">
        <v>220</v>
      </c>
      <c r="D78" s="55" t="s">
        <v>49</v>
      </c>
      <c r="E78" s="47">
        <f>E79+E82</f>
        <v>140320.8</v>
      </c>
      <c r="F78" s="47">
        <f>F79+F82</f>
        <v>119616.1</v>
      </c>
      <c r="G78" s="47">
        <f>G79+G82</f>
        <v>119616.1</v>
      </c>
    </row>
    <row r="79" spans="1:7" ht="31.5" customHeight="1">
      <c r="A79" s="18">
        <v>73</v>
      </c>
      <c r="B79" s="33" t="s">
        <v>54</v>
      </c>
      <c r="C79" s="80" t="s">
        <v>221</v>
      </c>
      <c r="D79" s="74" t="s">
        <v>44</v>
      </c>
      <c r="E79" s="73">
        <f aca="true" t="shared" si="5" ref="E79:G80">E80</f>
        <v>103523.4</v>
      </c>
      <c r="F79" s="73">
        <f t="shared" si="5"/>
        <v>82818.7</v>
      </c>
      <c r="G79" s="73">
        <f t="shared" si="5"/>
        <v>82818.7</v>
      </c>
    </row>
    <row r="80" spans="1:7" ht="45.75" customHeight="1">
      <c r="A80" s="18">
        <v>74</v>
      </c>
      <c r="B80" s="35" t="s">
        <v>54</v>
      </c>
      <c r="C80" s="11" t="s">
        <v>211</v>
      </c>
      <c r="D80" s="48" t="s">
        <v>50</v>
      </c>
      <c r="E80" s="23">
        <f t="shared" si="5"/>
        <v>103523.4</v>
      </c>
      <c r="F80" s="23">
        <f t="shared" si="5"/>
        <v>82818.7</v>
      </c>
      <c r="G80" s="23">
        <f t="shared" si="5"/>
        <v>82818.7</v>
      </c>
    </row>
    <row r="81" spans="1:7" ht="202.5" customHeight="1">
      <c r="A81" s="18">
        <v>75</v>
      </c>
      <c r="B81" s="33" t="s">
        <v>54</v>
      </c>
      <c r="C81" s="11" t="s">
        <v>210</v>
      </c>
      <c r="D81" s="29" t="s">
        <v>130</v>
      </c>
      <c r="E81" s="27">
        <v>103523.4</v>
      </c>
      <c r="F81" s="27">
        <v>82818.7</v>
      </c>
      <c r="G81" s="27">
        <v>82818.7</v>
      </c>
    </row>
    <row r="82" spans="1:7" ht="45" customHeight="1">
      <c r="A82" s="18">
        <v>76</v>
      </c>
      <c r="B82" s="33" t="s">
        <v>54</v>
      </c>
      <c r="C82" s="11" t="s">
        <v>209</v>
      </c>
      <c r="D82" s="29" t="s">
        <v>55</v>
      </c>
      <c r="E82" s="23">
        <f>E83</f>
        <v>36797.4</v>
      </c>
      <c r="F82" s="23">
        <f>F83</f>
        <v>36797.4</v>
      </c>
      <c r="G82" s="23">
        <f>G83</f>
        <v>36797.4</v>
      </c>
    </row>
    <row r="83" spans="1:19" ht="67.5" customHeight="1">
      <c r="A83" s="18">
        <v>77</v>
      </c>
      <c r="B83" s="36" t="s">
        <v>54</v>
      </c>
      <c r="C83" s="11" t="s">
        <v>208</v>
      </c>
      <c r="D83" s="51" t="s">
        <v>230</v>
      </c>
      <c r="E83" s="27">
        <v>36797.4</v>
      </c>
      <c r="F83" s="27">
        <v>36797.4</v>
      </c>
      <c r="G83" s="27">
        <v>36797.4</v>
      </c>
      <c r="H83" s="1" t="e">
        <f>#REF!+#REF!+#REF!+#REF!</f>
        <v>#REF!</v>
      </c>
      <c r="S83" s="3" t="e">
        <f>G79+G84+#REF!+#REF!-1942.8</f>
        <v>#REF!</v>
      </c>
    </row>
    <row r="84" spans="1:7" ht="48.75" customHeight="1">
      <c r="A84" s="18">
        <v>78</v>
      </c>
      <c r="B84" s="37" t="s">
        <v>54</v>
      </c>
      <c r="C84" s="21" t="s">
        <v>222</v>
      </c>
      <c r="D84" s="22" t="s">
        <v>231</v>
      </c>
      <c r="E84" s="46">
        <f>E86+E88+E89+E87+E85</f>
        <v>71509.93199999999</v>
      </c>
      <c r="F84" s="46">
        <f>F89</f>
        <v>38111.8</v>
      </c>
      <c r="G84" s="46">
        <f>G89</f>
        <v>38111.8</v>
      </c>
    </row>
    <row r="85" spans="1:7" ht="156.75" customHeight="1">
      <c r="A85" s="18">
        <v>79</v>
      </c>
      <c r="B85" s="37" t="s">
        <v>54</v>
      </c>
      <c r="C85" s="11" t="s">
        <v>271</v>
      </c>
      <c r="D85" s="57" t="s">
        <v>272</v>
      </c>
      <c r="E85" s="46">
        <v>1476.09</v>
      </c>
      <c r="F85" s="46">
        <v>0</v>
      </c>
      <c r="G85" s="46">
        <v>0</v>
      </c>
    </row>
    <row r="86" spans="1:7" ht="285.75" customHeight="1">
      <c r="A86" s="18">
        <v>80</v>
      </c>
      <c r="B86" s="37" t="s">
        <v>54</v>
      </c>
      <c r="C86" s="11" t="s">
        <v>240</v>
      </c>
      <c r="D86" s="58" t="s">
        <v>241</v>
      </c>
      <c r="E86" s="46">
        <v>2283.992</v>
      </c>
      <c r="F86" s="46">
        <v>0</v>
      </c>
      <c r="G86" s="46">
        <v>0</v>
      </c>
    </row>
    <row r="87" spans="1:7" ht="103.5" customHeight="1">
      <c r="A87" s="18">
        <v>81</v>
      </c>
      <c r="B87" s="37" t="s">
        <v>54</v>
      </c>
      <c r="C87" s="11" t="s">
        <v>242</v>
      </c>
      <c r="D87" s="59" t="s">
        <v>260</v>
      </c>
      <c r="E87" s="46">
        <v>206.5</v>
      </c>
      <c r="F87" s="46">
        <v>0</v>
      </c>
      <c r="G87" s="46">
        <v>0</v>
      </c>
    </row>
    <row r="88" spans="1:7" ht="96" customHeight="1">
      <c r="A88" s="18">
        <v>82</v>
      </c>
      <c r="B88" s="37" t="s">
        <v>54</v>
      </c>
      <c r="C88" s="11" t="s">
        <v>242</v>
      </c>
      <c r="D88" s="60" t="s">
        <v>260</v>
      </c>
      <c r="E88" s="46">
        <v>10.5</v>
      </c>
      <c r="F88" s="46">
        <v>0</v>
      </c>
      <c r="G88" s="46">
        <v>0</v>
      </c>
    </row>
    <row r="89" spans="1:7" ht="19.5" customHeight="1">
      <c r="A89" s="18">
        <v>83</v>
      </c>
      <c r="B89" s="39" t="s">
        <v>54</v>
      </c>
      <c r="C89" s="77" t="s">
        <v>182</v>
      </c>
      <c r="D89" s="78" t="s">
        <v>52</v>
      </c>
      <c r="E89" s="23">
        <f>E90</f>
        <v>67532.84999999999</v>
      </c>
      <c r="F89" s="23">
        <f>F90</f>
        <v>38111.8</v>
      </c>
      <c r="G89" s="23">
        <f>G90</f>
        <v>38111.8</v>
      </c>
    </row>
    <row r="90" spans="1:20" ht="29.25" customHeight="1">
      <c r="A90" s="18">
        <v>84</v>
      </c>
      <c r="B90" s="39" t="s">
        <v>54</v>
      </c>
      <c r="C90" s="77" t="s">
        <v>181</v>
      </c>
      <c r="D90" s="55" t="s">
        <v>56</v>
      </c>
      <c r="E90" s="49">
        <f>E94+E98+E100+E101+E104+E105+E106+E107+E108+E91+E92+E93+E95+E96+E97+E99+E102+E103+E109+E110+E111+E112+E113</f>
        <v>67532.84999999999</v>
      </c>
      <c r="F90" s="49">
        <f>F107+F108+F98</f>
        <v>38111.8</v>
      </c>
      <c r="G90" s="49">
        <f>G107+G108+G98</f>
        <v>38111.8</v>
      </c>
      <c r="H90" s="3" t="e">
        <f>H108+#REF!+#REF!+#REF!</f>
        <v>#REF!</v>
      </c>
      <c r="I90" s="3" t="e">
        <f>I108+#REF!+#REF!+#REF!</f>
        <v>#REF!</v>
      </c>
      <c r="J90" s="3" t="e">
        <f>J108+#REF!+#REF!+#REF!</f>
        <v>#REF!</v>
      </c>
      <c r="K90" s="3" t="e">
        <f>K108+#REF!+#REF!+#REF!</f>
        <v>#REF!</v>
      </c>
      <c r="L90" s="3" t="e">
        <f>L108+#REF!+#REF!+#REF!</f>
        <v>#REF!</v>
      </c>
      <c r="M90" s="3" t="e">
        <f>M108+#REF!+#REF!+#REF!</f>
        <v>#REF!</v>
      </c>
      <c r="N90" s="3" t="e">
        <f>N108+#REF!+#REF!+#REF!</f>
        <v>#REF!</v>
      </c>
      <c r="O90" s="3" t="e">
        <f>O108+#REF!+#REF!+#REF!</f>
        <v>#REF!</v>
      </c>
      <c r="P90" s="3" t="e">
        <f>P108+#REF!+#REF!+#REF!</f>
        <v>#REF!</v>
      </c>
      <c r="Q90" s="3" t="e">
        <f>Q108+#REF!+#REF!+#REF!</f>
        <v>#REF!</v>
      </c>
      <c r="R90" s="3" t="e">
        <f>R108+#REF!+#REF!+#REF!</f>
        <v>#REF!</v>
      </c>
      <c r="S90" s="3" t="e">
        <f>S108+#REF!+#REF!+#REF!</f>
        <v>#REF!</v>
      </c>
      <c r="T90" s="3" t="e">
        <f>T108+#REF!+#REF!+#REF!</f>
        <v>#REF!</v>
      </c>
    </row>
    <row r="91" spans="1:7" ht="144.75" customHeight="1">
      <c r="A91" s="18">
        <v>85</v>
      </c>
      <c r="B91" s="39" t="s">
        <v>54</v>
      </c>
      <c r="C91" s="38" t="s">
        <v>273</v>
      </c>
      <c r="D91" s="57" t="s">
        <v>276</v>
      </c>
      <c r="E91" s="23">
        <v>1352</v>
      </c>
      <c r="F91" s="23">
        <v>0</v>
      </c>
      <c r="G91" s="23">
        <v>0</v>
      </c>
    </row>
    <row r="92" spans="1:7" ht="163.5" customHeight="1">
      <c r="A92" s="18">
        <v>86</v>
      </c>
      <c r="B92" s="39" t="s">
        <v>54</v>
      </c>
      <c r="C92" s="38" t="s">
        <v>274</v>
      </c>
      <c r="D92" s="29" t="s">
        <v>277</v>
      </c>
      <c r="E92" s="23">
        <v>281.1</v>
      </c>
      <c r="F92" s="23">
        <v>0</v>
      </c>
      <c r="G92" s="23">
        <v>0</v>
      </c>
    </row>
    <row r="93" spans="1:7" ht="144.75" customHeight="1" thickBot="1">
      <c r="A93" s="18">
        <v>87</v>
      </c>
      <c r="B93" s="39" t="s">
        <v>54</v>
      </c>
      <c r="C93" s="38" t="s">
        <v>275</v>
      </c>
      <c r="D93" s="57" t="s">
        <v>278</v>
      </c>
      <c r="E93" s="23">
        <v>114.6</v>
      </c>
      <c r="F93" s="23">
        <v>0</v>
      </c>
      <c r="G93" s="23">
        <v>0</v>
      </c>
    </row>
    <row r="94" spans="1:7" ht="156.75" customHeight="1" thickBot="1">
      <c r="A94" s="18">
        <v>88</v>
      </c>
      <c r="B94" s="39" t="s">
        <v>54</v>
      </c>
      <c r="C94" s="38" t="s">
        <v>258</v>
      </c>
      <c r="D94" s="52" t="s">
        <v>259</v>
      </c>
      <c r="E94" s="23">
        <v>60.5</v>
      </c>
      <c r="F94" s="23">
        <v>0</v>
      </c>
      <c r="G94" s="23">
        <v>0</v>
      </c>
    </row>
    <row r="95" spans="1:7" ht="117" customHeight="1">
      <c r="A95" s="18">
        <v>89</v>
      </c>
      <c r="B95" s="39" t="s">
        <v>54</v>
      </c>
      <c r="C95" s="38" t="s">
        <v>279</v>
      </c>
      <c r="D95" s="61" t="s">
        <v>282</v>
      </c>
      <c r="E95" s="23">
        <v>440</v>
      </c>
      <c r="F95" s="23">
        <v>0</v>
      </c>
      <c r="G95" s="23">
        <v>0</v>
      </c>
    </row>
    <row r="96" spans="1:7" ht="225.75" customHeight="1">
      <c r="A96" s="18">
        <v>90</v>
      </c>
      <c r="B96" s="39" t="s">
        <v>54</v>
      </c>
      <c r="C96" s="38" t="s">
        <v>280</v>
      </c>
      <c r="D96" s="62" t="s">
        <v>283</v>
      </c>
      <c r="E96" s="23">
        <v>89.4</v>
      </c>
      <c r="F96" s="23">
        <v>0</v>
      </c>
      <c r="G96" s="23">
        <v>0</v>
      </c>
    </row>
    <row r="97" spans="1:7" ht="144" customHeight="1">
      <c r="A97" s="18">
        <v>91</v>
      </c>
      <c r="B97" s="39" t="s">
        <v>54</v>
      </c>
      <c r="C97" s="38" t="s">
        <v>281</v>
      </c>
      <c r="D97" s="61" t="s">
        <v>284</v>
      </c>
      <c r="E97" s="23">
        <v>1355.2</v>
      </c>
      <c r="F97" s="23">
        <v>0</v>
      </c>
      <c r="G97" s="23">
        <v>0</v>
      </c>
    </row>
    <row r="98" spans="1:7" ht="129" customHeight="1">
      <c r="A98" s="18">
        <v>92</v>
      </c>
      <c r="B98" s="39" t="s">
        <v>54</v>
      </c>
      <c r="C98" s="38" t="s">
        <v>218</v>
      </c>
      <c r="D98" s="63" t="s">
        <v>219</v>
      </c>
      <c r="E98" s="23">
        <v>1234.5</v>
      </c>
      <c r="F98" s="23">
        <v>1234.5</v>
      </c>
      <c r="G98" s="23">
        <v>1234.5</v>
      </c>
    </row>
    <row r="99" spans="1:7" ht="144.75" customHeight="1">
      <c r="A99" s="18">
        <v>93</v>
      </c>
      <c r="B99" s="39" t="s">
        <v>54</v>
      </c>
      <c r="C99" s="38" t="s">
        <v>285</v>
      </c>
      <c r="D99" s="63" t="s">
        <v>286</v>
      </c>
      <c r="E99" s="23">
        <v>1.86</v>
      </c>
      <c r="F99" s="23">
        <v>0</v>
      </c>
      <c r="G99" s="23">
        <v>0</v>
      </c>
    </row>
    <row r="100" spans="1:7" ht="174" customHeight="1">
      <c r="A100" s="18">
        <v>94</v>
      </c>
      <c r="B100" s="39" t="s">
        <v>54</v>
      </c>
      <c r="C100" s="38" t="s">
        <v>238</v>
      </c>
      <c r="D100" s="63" t="s">
        <v>239</v>
      </c>
      <c r="E100" s="23">
        <v>163.1</v>
      </c>
      <c r="F100" s="23">
        <v>0</v>
      </c>
      <c r="G100" s="23">
        <v>0</v>
      </c>
    </row>
    <row r="101" spans="1:7" ht="225" customHeight="1">
      <c r="A101" s="18">
        <v>95</v>
      </c>
      <c r="B101" s="39" t="s">
        <v>54</v>
      </c>
      <c r="C101" s="38" t="s">
        <v>236</v>
      </c>
      <c r="D101" s="63" t="s">
        <v>237</v>
      </c>
      <c r="E101" s="23">
        <v>909.3</v>
      </c>
      <c r="F101" s="23">
        <v>0</v>
      </c>
      <c r="G101" s="23">
        <v>0</v>
      </c>
    </row>
    <row r="102" spans="1:7" ht="162" customHeight="1">
      <c r="A102" s="18">
        <v>96</v>
      </c>
      <c r="B102" s="39" t="s">
        <v>54</v>
      </c>
      <c r="C102" s="38" t="s">
        <v>287</v>
      </c>
      <c r="D102" s="63" t="s">
        <v>288</v>
      </c>
      <c r="E102" s="23">
        <v>500</v>
      </c>
      <c r="F102" s="23">
        <v>0</v>
      </c>
      <c r="G102" s="23">
        <v>0</v>
      </c>
    </row>
    <row r="103" spans="1:7" ht="181.5" customHeight="1">
      <c r="A103" s="18">
        <v>97</v>
      </c>
      <c r="B103" s="39" t="s">
        <v>54</v>
      </c>
      <c r="C103" s="38" t="s">
        <v>289</v>
      </c>
      <c r="D103" s="63" t="s">
        <v>290</v>
      </c>
      <c r="E103" s="23">
        <v>4637</v>
      </c>
      <c r="F103" s="23">
        <v>0</v>
      </c>
      <c r="G103" s="23">
        <v>0</v>
      </c>
    </row>
    <row r="104" spans="1:7" ht="127.5" customHeight="1">
      <c r="A104" s="18">
        <v>98</v>
      </c>
      <c r="B104" s="39" t="s">
        <v>54</v>
      </c>
      <c r="C104" s="38" t="s">
        <v>243</v>
      </c>
      <c r="D104" s="63" t="s">
        <v>245</v>
      </c>
      <c r="E104" s="23">
        <v>209.3</v>
      </c>
      <c r="F104" s="23">
        <v>0</v>
      </c>
      <c r="G104" s="23">
        <v>0</v>
      </c>
    </row>
    <row r="105" spans="1:7" ht="144" customHeight="1">
      <c r="A105" s="18">
        <v>99</v>
      </c>
      <c r="B105" s="39" t="s">
        <v>54</v>
      </c>
      <c r="C105" s="38" t="s">
        <v>244</v>
      </c>
      <c r="D105" s="63" t="s">
        <v>246</v>
      </c>
      <c r="E105" s="23">
        <v>2266.03</v>
      </c>
      <c r="F105" s="23">
        <v>0</v>
      </c>
      <c r="G105" s="23">
        <v>0</v>
      </c>
    </row>
    <row r="106" spans="1:7" ht="143.25" customHeight="1">
      <c r="A106" s="18">
        <v>100</v>
      </c>
      <c r="B106" s="39" t="s">
        <v>54</v>
      </c>
      <c r="C106" s="38" t="s">
        <v>256</v>
      </c>
      <c r="D106" s="64" t="s">
        <v>257</v>
      </c>
      <c r="E106" s="23">
        <v>6304</v>
      </c>
      <c r="F106" s="23">
        <v>0</v>
      </c>
      <c r="G106" s="23">
        <v>0</v>
      </c>
    </row>
    <row r="107" spans="1:7" ht="220.5" customHeight="1">
      <c r="A107" s="18">
        <v>101</v>
      </c>
      <c r="B107" s="39" t="s">
        <v>54</v>
      </c>
      <c r="C107" s="38" t="s">
        <v>180</v>
      </c>
      <c r="D107" s="29" t="s">
        <v>155</v>
      </c>
      <c r="E107" s="27">
        <v>36797.3</v>
      </c>
      <c r="F107" s="27">
        <v>36797.3</v>
      </c>
      <c r="G107" s="27">
        <v>36797.3</v>
      </c>
    </row>
    <row r="108" spans="1:7" ht="205.5" customHeight="1">
      <c r="A108" s="18">
        <v>102</v>
      </c>
      <c r="B108" s="39" t="s">
        <v>54</v>
      </c>
      <c r="C108" s="38" t="s">
        <v>179</v>
      </c>
      <c r="D108" s="29" t="s">
        <v>150</v>
      </c>
      <c r="E108" s="23">
        <v>80</v>
      </c>
      <c r="F108" s="23">
        <v>80</v>
      </c>
      <c r="G108" s="23">
        <v>80</v>
      </c>
    </row>
    <row r="109" spans="1:7" ht="147.75" customHeight="1">
      <c r="A109" s="18">
        <v>103</v>
      </c>
      <c r="B109" s="33" t="s">
        <v>54</v>
      </c>
      <c r="C109" s="38" t="s">
        <v>291</v>
      </c>
      <c r="D109" s="29" t="s">
        <v>294</v>
      </c>
      <c r="E109" s="27">
        <v>870.1</v>
      </c>
      <c r="F109" s="27">
        <v>0</v>
      </c>
      <c r="G109" s="27">
        <v>0</v>
      </c>
    </row>
    <row r="110" spans="1:7" ht="405.75" customHeight="1">
      <c r="A110" s="18">
        <v>104</v>
      </c>
      <c r="B110" s="33" t="s">
        <v>54</v>
      </c>
      <c r="C110" s="38" t="s">
        <v>292</v>
      </c>
      <c r="D110" s="29" t="s">
        <v>295</v>
      </c>
      <c r="E110" s="27">
        <v>3100</v>
      </c>
      <c r="F110" s="27">
        <v>0</v>
      </c>
      <c r="G110" s="27">
        <v>0</v>
      </c>
    </row>
    <row r="111" spans="1:7" ht="177.75" customHeight="1">
      <c r="A111" s="18">
        <v>105</v>
      </c>
      <c r="B111" s="33" t="s">
        <v>54</v>
      </c>
      <c r="C111" s="38" t="s">
        <v>293</v>
      </c>
      <c r="D111" s="29" t="s">
        <v>296</v>
      </c>
      <c r="E111" s="27">
        <v>4825.2</v>
      </c>
      <c r="F111" s="27">
        <v>0</v>
      </c>
      <c r="G111" s="27">
        <v>0</v>
      </c>
    </row>
    <row r="112" spans="1:7" ht="197.25" customHeight="1">
      <c r="A112" s="18">
        <v>106</v>
      </c>
      <c r="B112" s="33" t="s">
        <v>54</v>
      </c>
      <c r="C112" s="38" t="s">
        <v>297</v>
      </c>
      <c r="D112" s="29" t="s">
        <v>299</v>
      </c>
      <c r="E112" s="27">
        <v>777.76</v>
      </c>
      <c r="F112" s="27">
        <v>0</v>
      </c>
      <c r="G112" s="27">
        <v>0</v>
      </c>
    </row>
    <row r="113" spans="1:7" ht="228" customHeight="1">
      <c r="A113" s="18">
        <v>107</v>
      </c>
      <c r="B113" s="33" t="s">
        <v>54</v>
      </c>
      <c r="C113" s="38" t="s">
        <v>298</v>
      </c>
      <c r="D113" s="29" t="s">
        <v>300</v>
      </c>
      <c r="E113" s="27">
        <v>1164.6</v>
      </c>
      <c r="F113" s="27">
        <v>0</v>
      </c>
      <c r="G113" s="27">
        <v>0</v>
      </c>
    </row>
    <row r="114" spans="1:7" ht="64.5" customHeight="1">
      <c r="A114" s="18">
        <v>108</v>
      </c>
      <c r="B114" s="33" t="s">
        <v>54</v>
      </c>
      <c r="C114" s="21" t="s">
        <v>223</v>
      </c>
      <c r="D114" s="55" t="s">
        <v>229</v>
      </c>
      <c r="E114" s="23">
        <f>E115+E133+E135+E138+E140</f>
        <v>162025.4</v>
      </c>
      <c r="F114" s="23">
        <f>F115+F134+F135+F138+F140</f>
        <v>160891.40000000002</v>
      </c>
      <c r="G114" s="23">
        <f>G115+G134+G135+G138+G140</f>
        <v>160891.40000000002</v>
      </c>
    </row>
    <row r="115" spans="1:11" ht="47.25" customHeight="1">
      <c r="A115" s="18">
        <v>109</v>
      </c>
      <c r="B115" s="33" t="s">
        <v>54</v>
      </c>
      <c r="C115" s="11" t="s">
        <v>183</v>
      </c>
      <c r="D115" s="29" t="s">
        <v>47</v>
      </c>
      <c r="E115" s="40">
        <f>E116</f>
        <v>134979.6</v>
      </c>
      <c r="F115" s="40">
        <f>F116</f>
        <v>135351.00000000003</v>
      </c>
      <c r="G115" s="40">
        <f>G116</f>
        <v>135351.00000000003</v>
      </c>
      <c r="I115" s="4"/>
      <c r="J115" s="5"/>
      <c r="K115" s="4"/>
    </row>
    <row r="116" spans="1:11" ht="63.75" customHeight="1">
      <c r="A116" s="18">
        <v>110</v>
      </c>
      <c r="B116" s="33" t="s">
        <v>54</v>
      </c>
      <c r="C116" s="11" t="s">
        <v>184</v>
      </c>
      <c r="D116" s="29" t="s">
        <v>46</v>
      </c>
      <c r="E116" s="40">
        <f>E117+E118+E119+E120+E121+E122+E123+E124+E125+E126+E127+E128+E129+E130+E131+E132</f>
        <v>134979.6</v>
      </c>
      <c r="F116" s="40">
        <f>F117+F118+F119+F120+F121+F122+F123+F124+F125+F126+F127+F128+F129+F130+F131+F132</f>
        <v>135351.00000000003</v>
      </c>
      <c r="G116" s="40">
        <f>G117+G118+G119+G120+G121+G122+G123+G124+G125+G126+G127+G128+G129+G130+G131+G132</f>
        <v>135351.00000000003</v>
      </c>
      <c r="I116" s="4"/>
      <c r="J116" s="5"/>
      <c r="K116" s="4"/>
    </row>
    <row r="117" spans="1:11" ht="259.5" customHeight="1">
      <c r="A117" s="18">
        <v>111</v>
      </c>
      <c r="B117" s="33" t="s">
        <v>54</v>
      </c>
      <c r="C117" s="11" t="s">
        <v>186</v>
      </c>
      <c r="D117" s="63" t="s">
        <v>151</v>
      </c>
      <c r="E117" s="40">
        <v>14498.9</v>
      </c>
      <c r="F117" s="40">
        <v>13302.5</v>
      </c>
      <c r="G117" s="40">
        <v>13302.5</v>
      </c>
      <c r="I117" s="4"/>
      <c r="J117" s="5"/>
      <c r="K117" s="4"/>
    </row>
    <row r="118" spans="1:11" ht="242.25" customHeight="1">
      <c r="A118" s="18">
        <v>112</v>
      </c>
      <c r="B118" s="33" t="s">
        <v>54</v>
      </c>
      <c r="C118" s="11" t="s">
        <v>217</v>
      </c>
      <c r="D118" s="63" t="s">
        <v>216</v>
      </c>
      <c r="E118" s="10">
        <v>108.1</v>
      </c>
      <c r="F118" s="10">
        <v>108.1</v>
      </c>
      <c r="G118" s="10">
        <v>108.1</v>
      </c>
      <c r="I118" s="4"/>
      <c r="J118" s="5"/>
      <c r="K118" s="4"/>
    </row>
    <row r="119" spans="1:11" ht="192" customHeight="1">
      <c r="A119" s="18">
        <v>113</v>
      </c>
      <c r="B119" s="33" t="s">
        <v>54</v>
      </c>
      <c r="C119" s="11" t="s">
        <v>201</v>
      </c>
      <c r="D119" s="63" t="s">
        <v>158</v>
      </c>
      <c r="E119" s="10">
        <v>13.2</v>
      </c>
      <c r="F119" s="10">
        <v>13.2</v>
      </c>
      <c r="G119" s="10">
        <v>13.2</v>
      </c>
      <c r="I119" s="4"/>
      <c r="J119" s="5"/>
      <c r="K119" s="4"/>
    </row>
    <row r="120" spans="1:11" ht="337.5" customHeight="1">
      <c r="A120" s="18">
        <v>114</v>
      </c>
      <c r="B120" s="33" t="s">
        <v>54</v>
      </c>
      <c r="C120" s="11" t="s">
        <v>196</v>
      </c>
      <c r="D120" s="63" t="s">
        <v>212</v>
      </c>
      <c r="E120" s="10">
        <v>2889.3</v>
      </c>
      <c r="F120" s="10">
        <v>2889.3</v>
      </c>
      <c r="G120" s="10">
        <v>2889.3</v>
      </c>
      <c r="I120" s="4"/>
      <c r="J120" s="5"/>
      <c r="K120" s="4"/>
    </row>
    <row r="121" spans="1:11" ht="110.25" customHeight="1">
      <c r="A121" s="18">
        <v>115</v>
      </c>
      <c r="B121" s="33" t="s">
        <v>54</v>
      </c>
      <c r="C121" s="11" t="s">
        <v>198</v>
      </c>
      <c r="D121" s="29" t="s">
        <v>146</v>
      </c>
      <c r="E121" s="10">
        <v>23</v>
      </c>
      <c r="F121" s="10">
        <v>23</v>
      </c>
      <c r="G121" s="10">
        <v>23</v>
      </c>
      <c r="I121" s="4"/>
      <c r="J121" s="5"/>
      <c r="K121" s="4"/>
    </row>
    <row r="122" spans="1:11" ht="204.75" customHeight="1">
      <c r="A122" s="18">
        <v>116</v>
      </c>
      <c r="B122" s="33" t="s">
        <v>54</v>
      </c>
      <c r="C122" s="11" t="s">
        <v>193</v>
      </c>
      <c r="D122" s="29" t="s">
        <v>134</v>
      </c>
      <c r="E122" s="10">
        <v>1912.1</v>
      </c>
      <c r="F122" s="10">
        <v>1912.1</v>
      </c>
      <c r="G122" s="10">
        <v>1912.1</v>
      </c>
      <c r="I122" s="4"/>
      <c r="J122" s="5"/>
      <c r="K122" s="4"/>
    </row>
    <row r="123" spans="1:11" ht="225.75" customHeight="1">
      <c r="A123" s="18">
        <v>117</v>
      </c>
      <c r="B123" s="33" t="s">
        <v>54</v>
      </c>
      <c r="C123" s="11" t="s">
        <v>202</v>
      </c>
      <c r="D123" s="63" t="s">
        <v>159</v>
      </c>
      <c r="E123" s="10">
        <v>293.2</v>
      </c>
      <c r="F123" s="10">
        <v>293.2</v>
      </c>
      <c r="G123" s="10">
        <v>293.2</v>
      </c>
      <c r="I123" s="4"/>
      <c r="J123" s="5"/>
      <c r="K123" s="4"/>
    </row>
    <row r="124" spans="1:11" ht="154.5" customHeight="1">
      <c r="A124" s="18">
        <v>118</v>
      </c>
      <c r="B124" s="33" t="s">
        <v>54</v>
      </c>
      <c r="C124" s="11" t="s">
        <v>199</v>
      </c>
      <c r="D124" s="29" t="s">
        <v>147</v>
      </c>
      <c r="E124" s="10">
        <v>62.3</v>
      </c>
      <c r="F124" s="10">
        <v>62.3</v>
      </c>
      <c r="G124" s="10">
        <v>62.3</v>
      </c>
      <c r="I124" s="4"/>
      <c r="J124" s="5"/>
      <c r="K124" s="4"/>
    </row>
    <row r="125" spans="1:11" ht="187.5" customHeight="1">
      <c r="A125" s="18">
        <v>119</v>
      </c>
      <c r="B125" s="33" t="s">
        <v>54</v>
      </c>
      <c r="C125" s="11" t="s">
        <v>197</v>
      </c>
      <c r="D125" s="29" t="s">
        <v>157</v>
      </c>
      <c r="E125" s="10">
        <v>1280.1</v>
      </c>
      <c r="F125" s="10">
        <v>1280.1</v>
      </c>
      <c r="G125" s="10">
        <v>1280.1</v>
      </c>
      <c r="I125" s="4"/>
      <c r="J125" s="5"/>
      <c r="K125" s="4"/>
    </row>
    <row r="126" spans="1:11" ht="272.25" customHeight="1">
      <c r="A126" s="18">
        <v>120</v>
      </c>
      <c r="B126" s="33" t="s">
        <v>54</v>
      </c>
      <c r="C126" s="11" t="s">
        <v>189</v>
      </c>
      <c r="D126" s="29" t="s">
        <v>131</v>
      </c>
      <c r="E126" s="10">
        <v>27</v>
      </c>
      <c r="F126" s="10">
        <v>27</v>
      </c>
      <c r="G126" s="10">
        <v>27</v>
      </c>
      <c r="I126" s="4"/>
      <c r="J126" s="5"/>
      <c r="K126" s="4"/>
    </row>
    <row r="127" spans="1:11" ht="335.25" customHeight="1">
      <c r="A127" s="18">
        <v>121</v>
      </c>
      <c r="B127" s="33" t="s">
        <v>54</v>
      </c>
      <c r="C127" s="11" t="s">
        <v>203</v>
      </c>
      <c r="D127" s="63" t="s">
        <v>154</v>
      </c>
      <c r="E127" s="10">
        <v>92051.5</v>
      </c>
      <c r="F127" s="10">
        <v>94106.3</v>
      </c>
      <c r="G127" s="10">
        <v>94106.3</v>
      </c>
      <c r="I127" s="4"/>
      <c r="J127" s="5"/>
      <c r="K127" s="4"/>
    </row>
    <row r="128" spans="1:11" ht="189" customHeight="1">
      <c r="A128" s="18">
        <v>122</v>
      </c>
      <c r="B128" s="33" t="s">
        <v>54</v>
      </c>
      <c r="C128" s="11" t="s">
        <v>187</v>
      </c>
      <c r="D128" s="29" t="s">
        <v>145</v>
      </c>
      <c r="E128" s="10">
        <v>4898.2</v>
      </c>
      <c r="F128" s="10">
        <v>5459.6</v>
      </c>
      <c r="G128" s="10">
        <v>5459.6</v>
      </c>
      <c r="I128" s="4"/>
      <c r="J128" s="5"/>
      <c r="K128" s="4"/>
    </row>
    <row r="129" spans="1:11" ht="192" customHeight="1">
      <c r="A129" s="18">
        <v>123</v>
      </c>
      <c r="B129" s="33" t="s">
        <v>54</v>
      </c>
      <c r="C129" s="11" t="s">
        <v>185</v>
      </c>
      <c r="D129" s="63" t="s">
        <v>213</v>
      </c>
      <c r="E129" s="10">
        <v>1742.9</v>
      </c>
      <c r="F129" s="10">
        <v>1742.9</v>
      </c>
      <c r="G129" s="10">
        <v>1742.9</v>
      </c>
      <c r="I129" s="4"/>
      <c r="J129" s="5"/>
      <c r="K129" s="4"/>
    </row>
    <row r="130" spans="1:11" ht="351" customHeight="1">
      <c r="A130" s="18">
        <v>124</v>
      </c>
      <c r="B130" s="33" t="s">
        <v>54</v>
      </c>
      <c r="C130" s="11" t="s">
        <v>207</v>
      </c>
      <c r="D130" s="63" t="s">
        <v>153</v>
      </c>
      <c r="E130" s="10">
        <v>9470.1</v>
      </c>
      <c r="F130" s="10">
        <v>9470.1</v>
      </c>
      <c r="G130" s="10">
        <v>9470.1</v>
      </c>
      <c r="I130" s="4"/>
      <c r="J130" s="5"/>
      <c r="K130" s="4"/>
    </row>
    <row r="131" spans="1:11" ht="220.5" customHeight="1">
      <c r="A131" s="18">
        <v>125</v>
      </c>
      <c r="B131" s="33" t="s">
        <v>54</v>
      </c>
      <c r="C131" s="11" t="s">
        <v>200</v>
      </c>
      <c r="D131" s="29" t="s">
        <v>132</v>
      </c>
      <c r="E131" s="10">
        <v>5242</v>
      </c>
      <c r="F131" s="10">
        <v>4193.6</v>
      </c>
      <c r="G131" s="10">
        <v>4193.6</v>
      </c>
      <c r="I131" s="4"/>
      <c r="J131" s="5"/>
      <c r="K131" s="4"/>
    </row>
    <row r="132" spans="1:11" ht="159.75" customHeight="1">
      <c r="A132" s="18">
        <v>126</v>
      </c>
      <c r="B132" s="33" t="s">
        <v>54</v>
      </c>
      <c r="C132" s="11" t="s">
        <v>195</v>
      </c>
      <c r="D132" s="29" t="s">
        <v>156</v>
      </c>
      <c r="E132" s="10">
        <v>467.7</v>
      </c>
      <c r="F132" s="10">
        <v>467.7</v>
      </c>
      <c r="G132" s="10">
        <v>467.7</v>
      </c>
      <c r="I132" s="4"/>
      <c r="J132" s="5"/>
      <c r="K132" s="4"/>
    </row>
    <row r="133" spans="1:9" ht="112.5" customHeight="1">
      <c r="A133" s="18">
        <v>127</v>
      </c>
      <c r="B133" s="33" t="s">
        <v>54</v>
      </c>
      <c r="C133" s="11" t="s">
        <v>232</v>
      </c>
      <c r="D133" s="68" t="s">
        <v>234</v>
      </c>
      <c r="E133" s="10">
        <f>E134</f>
        <v>807.8</v>
      </c>
      <c r="F133" s="10">
        <f>F134</f>
        <v>807.8</v>
      </c>
      <c r="G133" s="10">
        <f>G134</f>
        <v>807.8</v>
      </c>
      <c r="I133" s="4"/>
    </row>
    <row r="134" spans="1:9" ht="127.5" customHeight="1">
      <c r="A134" s="18">
        <v>128</v>
      </c>
      <c r="B134" s="33" t="s">
        <v>54</v>
      </c>
      <c r="C134" s="11" t="s">
        <v>188</v>
      </c>
      <c r="D134" s="69" t="s">
        <v>233</v>
      </c>
      <c r="E134" s="10">
        <v>807.8</v>
      </c>
      <c r="F134" s="10">
        <v>807.8</v>
      </c>
      <c r="G134" s="10">
        <v>807.8</v>
      </c>
      <c r="I134" s="4"/>
    </row>
    <row r="135" spans="1:9" ht="96" customHeight="1">
      <c r="A135" s="18">
        <v>129</v>
      </c>
      <c r="B135" s="33" t="s">
        <v>54</v>
      </c>
      <c r="C135" s="11" t="s">
        <v>190</v>
      </c>
      <c r="D135" s="29" t="s">
        <v>168</v>
      </c>
      <c r="E135" s="10">
        <f>E136</f>
        <v>821</v>
      </c>
      <c r="F135" s="10">
        <v>0</v>
      </c>
      <c r="G135" s="10">
        <v>0</v>
      </c>
      <c r="I135" s="4"/>
    </row>
    <row r="136" spans="1:9" ht="93.75" customHeight="1">
      <c r="A136" s="18">
        <v>130</v>
      </c>
      <c r="B136" s="33" t="s">
        <v>54</v>
      </c>
      <c r="C136" s="11" t="s">
        <v>191</v>
      </c>
      <c r="D136" s="29" t="s">
        <v>169</v>
      </c>
      <c r="E136" s="10">
        <f>E137</f>
        <v>821</v>
      </c>
      <c r="F136" s="10">
        <v>0</v>
      </c>
      <c r="G136" s="10">
        <v>0</v>
      </c>
      <c r="I136" s="4"/>
    </row>
    <row r="137" spans="1:9" ht="205.5" customHeight="1">
      <c r="A137" s="18">
        <v>131</v>
      </c>
      <c r="B137" s="33" t="s">
        <v>54</v>
      </c>
      <c r="C137" s="11" t="s">
        <v>192</v>
      </c>
      <c r="D137" s="63" t="s">
        <v>152</v>
      </c>
      <c r="E137" s="10">
        <v>821</v>
      </c>
      <c r="F137" s="10">
        <v>0</v>
      </c>
      <c r="G137" s="10">
        <v>0</v>
      </c>
      <c r="I137" s="4"/>
    </row>
    <row r="138" spans="1:9" ht="66" customHeight="1">
      <c r="A138" s="18">
        <v>132</v>
      </c>
      <c r="B138" s="33" t="s">
        <v>54</v>
      </c>
      <c r="C138" s="11" t="s">
        <v>194</v>
      </c>
      <c r="D138" s="29" t="s">
        <v>133</v>
      </c>
      <c r="E138" s="10">
        <f>E139</f>
        <v>684.4</v>
      </c>
      <c r="F138" s="10">
        <v>0</v>
      </c>
      <c r="G138" s="10">
        <v>0</v>
      </c>
      <c r="I138" s="4"/>
    </row>
    <row r="139" spans="1:9" ht="66.75" customHeight="1">
      <c r="A139" s="18">
        <v>133</v>
      </c>
      <c r="B139" s="33" t="s">
        <v>54</v>
      </c>
      <c r="C139" s="11" t="s">
        <v>228</v>
      </c>
      <c r="D139" s="51" t="s">
        <v>235</v>
      </c>
      <c r="E139" s="10">
        <v>684.4</v>
      </c>
      <c r="F139" s="10">
        <v>0</v>
      </c>
      <c r="G139" s="10">
        <v>0</v>
      </c>
      <c r="I139" s="4"/>
    </row>
    <row r="140" spans="1:9" ht="17.25" customHeight="1">
      <c r="A140" s="18">
        <v>134</v>
      </c>
      <c r="B140" s="35" t="s">
        <v>54</v>
      </c>
      <c r="C140" s="21" t="s">
        <v>224</v>
      </c>
      <c r="D140" s="79" t="s">
        <v>160</v>
      </c>
      <c r="E140" s="10">
        <f>E141</f>
        <v>24732.6</v>
      </c>
      <c r="F140" s="10">
        <f>F141</f>
        <v>24732.6</v>
      </c>
      <c r="G140" s="10">
        <f>G141</f>
        <v>24732.6</v>
      </c>
      <c r="I140" s="4"/>
    </row>
    <row r="141" spans="1:9" ht="34.5" customHeight="1">
      <c r="A141" s="18">
        <v>135</v>
      </c>
      <c r="B141" s="33" t="s">
        <v>54</v>
      </c>
      <c r="C141" s="11" t="s">
        <v>205</v>
      </c>
      <c r="D141" s="63" t="s">
        <v>161</v>
      </c>
      <c r="E141" s="10">
        <f>E142+E143</f>
        <v>24732.6</v>
      </c>
      <c r="F141" s="10">
        <f>F142+F143</f>
        <v>24732.6</v>
      </c>
      <c r="G141" s="10">
        <f>G142+G143</f>
        <v>24732.6</v>
      </c>
      <c r="I141" s="4"/>
    </row>
    <row r="142" spans="1:9" ht="396.75" customHeight="1">
      <c r="A142" s="18">
        <v>136</v>
      </c>
      <c r="B142" s="33" t="s">
        <v>54</v>
      </c>
      <c r="C142" s="11" t="s">
        <v>206</v>
      </c>
      <c r="D142" s="63" t="s">
        <v>214</v>
      </c>
      <c r="E142" s="10">
        <v>6765.5</v>
      </c>
      <c r="F142" s="10">
        <v>6765.5</v>
      </c>
      <c r="G142" s="10">
        <v>6765.5</v>
      </c>
      <c r="I142" s="4"/>
    </row>
    <row r="143" spans="1:9" ht="397.5" customHeight="1">
      <c r="A143" s="18">
        <v>137</v>
      </c>
      <c r="B143" s="33" t="s">
        <v>54</v>
      </c>
      <c r="C143" s="11" t="s">
        <v>204</v>
      </c>
      <c r="D143" s="63" t="s">
        <v>215</v>
      </c>
      <c r="E143" s="10">
        <v>17967.1</v>
      </c>
      <c r="F143" s="10">
        <v>17967.1</v>
      </c>
      <c r="G143" s="10">
        <v>17967.1</v>
      </c>
      <c r="I143" s="4"/>
    </row>
    <row r="144" spans="1:9" ht="24" customHeight="1">
      <c r="A144" s="18">
        <v>138</v>
      </c>
      <c r="B144" s="33" t="s">
        <v>54</v>
      </c>
      <c r="C144" s="11" t="s">
        <v>225</v>
      </c>
      <c r="D144" s="12" t="s">
        <v>111</v>
      </c>
      <c r="E144" s="10">
        <f aca="true" t="shared" si="6" ref="E144:G145">E145</f>
        <v>18402.79</v>
      </c>
      <c r="F144" s="10">
        <f t="shared" si="6"/>
        <v>18702.78</v>
      </c>
      <c r="G144" s="10">
        <f t="shared" si="6"/>
        <v>18702.78</v>
      </c>
      <c r="I144" s="4"/>
    </row>
    <row r="145" spans="1:9" ht="95.25" customHeight="1">
      <c r="A145" s="18">
        <v>139</v>
      </c>
      <c r="B145" s="33" t="s">
        <v>54</v>
      </c>
      <c r="C145" s="11" t="s">
        <v>226</v>
      </c>
      <c r="D145" s="29" t="s">
        <v>112</v>
      </c>
      <c r="E145" s="10">
        <f t="shared" si="6"/>
        <v>18402.79</v>
      </c>
      <c r="F145" s="10">
        <f t="shared" si="6"/>
        <v>18702.78</v>
      </c>
      <c r="G145" s="10">
        <f t="shared" si="6"/>
        <v>18702.78</v>
      </c>
      <c r="I145" s="4"/>
    </row>
    <row r="146" spans="1:9" ht="111" customHeight="1">
      <c r="A146" s="18">
        <v>140</v>
      </c>
      <c r="B146" s="33" t="s">
        <v>54</v>
      </c>
      <c r="C146" s="11" t="s">
        <v>227</v>
      </c>
      <c r="D146" s="29" t="s">
        <v>113</v>
      </c>
      <c r="E146" s="10">
        <v>18402.79</v>
      </c>
      <c r="F146" s="10">
        <v>18702.78</v>
      </c>
      <c r="G146" s="10">
        <v>18702.78</v>
      </c>
      <c r="I146" s="4"/>
    </row>
    <row r="147" spans="1:9" ht="126" customHeight="1">
      <c r="A147" s="18">
        <v>141</v>
      </c>
      <c r="B147" s="35" t="s">
        <v>54</v>
      </c>
      <c r="C147" s="21" t="s">
        <v>305</v>
      </c>
      <c r="D147" s="55" t="s">
        <v>306</v>
      </c>
      <c r="E147" s="10">
        <f>E148+E150</f>
        <v>7103.3099999999995</v>
      </c>
      <c r="F147" s="10">
        <f>F148+F150</f>
        <v>0</v>
      </c>
      <c r="G147" s="10">
        <f>G148+G150</f>
        <v>0</v>
      </c>
      <c r="I147" s="4"/>
    </row>
    <row r="148" spans="1:9" ht="111" customHeight="1">
      <c r="A148" s="18">
        <v>142</v>
      </c>
      <c r="B148" s="33" t="s">
        <v>54</v>
      </c>
      <c r="C148" s="31" t="s">
        <v>251</v>
      </c>
      <c r="D148" s="76" t="s">
        <v>250</v>
      </c>
      <c r="E148" s="10">
        <f>E149</f>
        <v>4697.82</v>
      </c>
      <c r="F148" s="10">
        <v>0</v>
      </c>
      <c r="G148" s="10">
        <v>0</v>
      </c>
      <c r="I148" s="4"/>
    </row>
    <row r="149" spans="1:9" ht="95.25" customHeight="1">
      <c r="A149" s="18">
        <v>143</v>
      </c>
      <c r="B149" s="33" t="s">
        <v>54</v>
      </c>
      <c r="C149" s="11" t="s">
        <v>248</v>
      </c>
      <c r="D149" s="72" t="s">
        <v>247</v>
      </c>
      <c r="E149" s="10">
        <v>4697.82</v>
      </c>
      <c r="F149" s="10">
        <v>0</v>
      </c>
      <c r="G149" s="10">
        <v>0</v>
      </c>
      <c r="I149" s="4"/>
    </row>
    <row r="150" spans="1:9" ht="53.25" customHeight="1">
      <c r="A150" s="18">
        <v>144</v>
      </c>
      <c r="B150" s="33" t="s">
        <v>54</v>
      </c>
      <c r="C150" s="11" t="s">
        <v>301</v>
      </c>
      <c r="D150" s="75" t="s">
        <v>304</v>
      </c>
      <c r="E150" s="10">
        <f>E151</f>
        <v>2405.49</v>
      </c>
      <c r="F150" s="10">
        <v>0</v>
      </c>
      <c r="G150" s="10">
        <v>0</v>
      </c>
      <c r="I150" s="4"/>
    </row>
    <row r="151" spans="1:9" ht="67.5" customHeight="1">
      <c r="A151" s="18">
        <v>145</v>
      </c>
      <c r="B151" s="33" t="s">
        <v>54</v>
      </c>
      <c r="C151" s="11" t="s">
        <v>302</v>
      </c>
      <c r="D151" s="72" t="s">
        <v>303</v>
      </c>
      <c r="E151" s="10">
        <v>2405.49</v>
      </c>
      <c r="F151" s="10">
        <v>0</v>
      </c>
      <c r="G151" s="10">
        <v>0</v>
      </c>
      <c r="I151" s="4"/>
    </row>
    <row r="152" spans="1:9" ht="63.75" customHeight="1">
      <c r="A152" s="18">
        <v>146</v>
      </c>
      <c r="B152" s="33" t="s">
        <v>54</v>
      </c>
      <c r="C152" s="11" t="s">
        <v>253</v>
      </c>
      <c r="D152" s="71" t="s">
        <v>252</v>
      </c>
      <c r="E152" s="10">
        <f>E153</f>
        <v>-4845.41</v>
      </c>
      <c r="F152" s="10">
        <v>0</v>
      </c>
      <c r="G152" s="10">
        <v>0</v>
      </c>
      <c r="I152" s="4"/>
    </row>
    <row r="153" spans="1:9" ht="79.5" customHeight="1">
      <c r="A153" s="18">
        <v>147</v>
      </c>
      <c r="B153" s="33" t="s">
        <v>54</v>
      </c>
      <c r="C153" s="11" t="s">
        <v>249</v>
      </c>
      <c r="D153" s="70" t="s">
        <v>254</v>
      </c>
      <c r="E153" s="10">
        <v>-4845.41</v>
      </c>
      <c r="F153" s="10">
        <v>0</v>
      </c>
      <c r="G153" s="10">
        <v>0</v>
      </c>
      <c r="I153" s="4"/>
    </row>
    <row r="154" spans="1:7" ht="23.25" customHeight="1">
      <c r="A154" s="18">
        <v>148</v>
      </c>
      <c r="B154" s="24"/>
      <c r="C154" s="41" t="s">
        <v>35</v>
      </c>
      <c r="D154" s="42"/>
      <c r="E154" s="43">
        <f>E7+E76</f>
        <v>416823.472</v>
      </c>
      <c r="F154" s="43">
        <f>F7+F76</f>
        <v>360029.9000000001</v>
      </c>
      <c r="G154" s="43">
        <f>G7+G76</f>
        <v>361135.6600000001</v>
      </c>
    </row>
    <row r="155" spans="1:7" ht="15.75">
      <c r="A155" s="4"/>
      <c r="B155" s="4"/>
      <c r="C155" s="4"/>
      <c r="D155" s="4"/>
      <c r="E155" s="4"/>
      <c r="F155" s="4"/>
      <c r="G155" s="44"/>
    </row>
    <row r="156" spans="1:7" ht="15.75">
      <c r="A156" s="4"/>
      <c r="B156" s="4"/>
      <c r="C156" s="4"/>
      <c r="D156" s="4"/>
      <c r="E156" s="4"/>
      <c r="F156" s="4"/>
      <c r="G156" s="44"/>
    </row>
    <row r="157" spans="1:7" ht="15.75">
      <c r="A157" s="4"/>
      <c r="B157" s="4"/>
      <c r="C157" s="4"/>
      <c r="D157" s="4"/>
      <c r="E157" s="4"/>
      <c r="F157" s="4"/>
      <c r="G157" s="44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7"/>
    </row>
  </sheetData>
  <sheetProtection/>
  <mergeCells count="9">
    <mergeCell ref="C1:G1"/>
    <mergeCell ref="E2:G2"/>
    <mergeCell ref="E3:G3"/>
    <mergeCell ref="A4:G4"/>
    <mergeCell ref="C5:C6"/>
    <mergeCell ref="D5:D6"/>
    <mergeCell ref="G5:G6"/>
    <mergeCell ref="F5:F6"/>
    <mergeCell ref="E5:E6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5" manualBreakCount="5">
    <brk id="69" max="6" man="1"/>
    <brk id="86" max="6" man="1"/>
    <brk id="191" max="6" man="1"/>
    <brk id="263" max="6" man="1"/>
    <brk id="5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2017-10-02T07:47:31Z</cp:lastPrinted>
  <dcterms:created xsi:type="dcterms:W3CDTF">1996-10-08T23:32:33Z</dcterms:created>
  <dcterms:modified xsi:type="dcterms:W3CDTF">2017-10-02T07:53:02Z</dcterms:modified>
  <cp:category/>
  <cp:version/>
  <cp:contentType/>
  <cp:contentStatus/>
</cp:coreProperties>
</file>